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ernou La Cel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<sst xmlns="http://schemas.openxmlformats.org/spreadsheetml/2006/main" count="106" uniqueCount="49">
  <si>
    <t>5ème manche de la Coupe d'Ile de France de VTT X.Country</t>
  </si>
  <si>
    <r>
      <t xml:space="preserve">Résultats </t>
    </r>
    <r>
      <rPr>
        <b/>
        <sz val="12"/>
        <color indexed="10"/>
        <rFont val="Times New Roman"/>
        <family val="1"/>
      </rPr>
      <t>MINIMES FILLES</t>
    </r>
  </si>
  <si>
    <t>Place</t>
  </si>
  <si>
    <t>Dossard</t>
  </si>
  <si>
    <t>Nom</t>
  </si>
  <si>
    <t>Prénom</t>
  </si>
  <si>
    <t>Club</t>
  </si>
  <si>
    <r>
      <t xml:space="preserve">Résultats </t>
    </r>
    <r>
      <rPr>
        <b/>
        <sz val="12"/>
        <color indexed="10"/>
        <rFont val="Times New Roman"/>
        <family val="1"/>
      </rPr>
      <t>JUNIORS FILLES</t>
    </r>
  </si>
  <si>
    <r>
      <t xml:space="preserve">Résultats </t>
    </r>
    <r>
      <rPr>
        <b/>
        <sz val="12"/>
        <color indexed="10"/>
        <rFont val="Times New Roman"/>
        <family val="1"/>
      </rPr>
      <t>FEMININES</t>
    </r>
  </si>
  <si>
    <r>
      <t xml:space="preserve">Résultats </t>
    </r>
    <r>
      <rPr>
        <b/>
        <sz val="12"/>
        <color indexed="10"/>
        <rFont val="Times New Roman"/>
        <family val="1"/>
      </rPr>
      <t>Minimes</t>
    </r>
  </si>
  <si>
    <r>
      <t xml:space="preserve">Résultats </t>
    </r>
    <r>
      <rPr>
        <b/>
        <sz val="12"/>
        <color indexed="10"/>
        <rFont val="Times New Roman"/>
        <family val="1"/>
      </rPr>
      <t>Cadets</t>
    </r>
  </si>
  <si>
    <r>
      <t>Résultats</t>
    </r>
    <r>
      <rPr>
        <b/>
        <sz val="12"/>
        <color indexed="10"/>
        <rFont val="Times New Roman"/>
        <family val="1"/>
      </rPr>
      <t xml:space="preserve"> JUNIORS</t>
    </r>
  </si>
  <si>
    <r>
      <t>Résultats</t>
    </r>
    <r>
      <rPr>
        <b/>
        <sz val="12"/>
        <color indexed="10"/>
        <rFont val="Times New Roman"/>
        <family val="1"/>
      </rPr>
      <t xml:space="preserve"> SENIORS</t>
    </r>
  </si>
  <si>
    <r>
      <t>Résultats</t>
    </r>
    <r>
      <rPr>
        <b/>
        <sz val="12"/>
        <color indexed="10"/>
        <rFont val="Times New Roman"/>
        <family val="1"/>
      </rPr>
      <t xml:space="preserve"> MASTERS</t>
    </r>
  </si>
  <si>
    <r>
      <t>Résultats</t>
    </r>
    <r>
      <rPr>
        <b/>
        <sz val="12"/>
        <color indexed="10"/>
        <rFont val="Times New Roman"/>
        <family val="1"/>
      </rPr>
      <t xml:space="preserve"> TANDEMS</t>
    </r>
  </si>
  <si>
    <t xml:space="preserve">Centre VTT ''Entre Brie et Seine </t>
  </si>
  <si>
    <t>VERNOU LA CELLE (77) - dimanche 11 JUIN 2006</t>
  </si>
  <si>
    <t>Organisée par l'UNION SPORTIVE MELUNAISE</t>
  </si>
  <si>
    <r>
      <t xml:space="preserve">Résultats </t>
    </r>
    <r>
      <rPr>
        <b/>
        <sz val="12"/>
        <color indexed="10"/>
        <rFont val="Times New Roman"/>
        <family val="1"/>
      </rPr>
      <t xml:space="preserve">MINIMES </t>
    </r>
  </si>
  <si>
    <t>Anaïs</t>
  </si>
  <si>
    <t>Séverine</t>
  </si>
  <si>
    <t>N.L.</t>
  </si>
  <si>
    <t>Nom et prénon</t>
  </si>
  <si>
    <t>BC Noisy le Grand / ESC Meaux</t>
  </si>
  <si>
    <t>Anaïs SIMON, Aurélien GALERNE,Cédric BONNOT US Mauloise.</t>
  </si>
  <si>
    <t>Sandrine BERTAND, Adrien TAHON Val d'Essonne C.</t>
  </si>
  <si>
    <t>Lucille TALMANT, Emeric CHOISY US Domontoise.</t>
  </si>
  <si>
    <t>Laure BOULAY Saint Leu Taverny Bessancourt OC.</t>
  </si>
  <si>
    <t>Kévin LE CUNF US Melunaise.</t>
  </si>
  <si>
    <t>Alain THERRY, David METCHE BC Noisy le Grand et Stéphane PAUCHARD ESC Meaux.</t>
  </si>
  <si>
    <t>et par équipe l'US Mauloise les meilleurs sous la canicule!</t>
  </si>
  <si>
    <t>US Mauloise</t>
  </si>
  <si>
    <t>6 points</t>
  </si>
  <si>
    <t>Val d'Essonne C</t>
  </si>
  <si>
    <t>7 points</t>
  </si>
  <si>
    <t>US Melunaise</t>
  </si>
  <si>
    <t>9 points</t>
  </si>
  <si>
    <t>JS La Ferté Gaucher</t>
  </si>
  <si>
    <t>22 points</t>
  </si>
  <si>
    <t>Thomery VTT</t>
  </si>
  <si>
    <t>27 points</t>
  </si>
  <si>
    <t>EC Boucles de la Marne</t>
  </si>
  <si>
    <t>T VTT Maisse</t>
  </si>
  <si>
    <t>28 points</t>
  </si>
  <si>
    <t>BC Noisy Le Grand</t>
  </si>
  <si>
    <t>36 points</t>
  </si>
  <si>
    <t>EC Montgeron Vigneux</t>
  </si>
  <si>
    <t>49 points</t>
  </si>
  <si>
    <t>Classement par équipes: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</si>
</sst>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000"/>
    <numFmt numFmtId="181" formatCode="h:mm:ss"/>
    <numFmt numFmtId="182" formatCode="&quot;Vrai&quot;;&quot;Vrai&quot;;&quot;Faux&quot;"/>
    <numFmt numFmtId="183" formatCode="&quot;Actif&quot;;&quot;Actif&quot;;&quot;Inactif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shrinkToFit="1"/>
    </xf>
    <xf numFmtId="49" fontId="6" fillId="0" borderId="0" xfId="0" applyNumberFormat="1" applyFont="1" applyAlignment="1">
      <alignment horizontal="left" shrinkToFit="1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shrinkToFit="1"/>
    </xf>
    <xf numFmtId="49" fontId="6" fillId="3" borderId="1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hidden="1" locked="0"/>
    </xf>
    <xf numFmtId="49" fontId="3" fillId="4" borderId="1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Fill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/>
      <protection hidden="1" locked="0"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shrinkToFi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TINE\LOCALS~1\Temp\vernou%202006listeMCJ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D N° plaques"/>
      <sheetName val="pointage"/>
      <sheetName val="Feuille pour trier nb tours"/>
      <sheetName val="ins MIN"/>
      <sheetName val="ins MF"/>
      <sheetName val="ins CAD"/>
      <sheetName val="ins CF"/>
      <sheetName val="ins JUN"/>
      <sheetName val="ins JF"/>
      <sheetName val="ins SF"/>
      <sheetName val="INS ESP"/>
      <sheetName val="INS SEN"/>
      <sheetName val="ins MAS"/>
      <sheetName val="ins TAN"/>
      <sheetName val="Rés Min "/>
      <sheetName val="Rés Cad"/>
      <sheetName val="Rés MF"/>
      <sheetName val="Rés CF"/>
      <sheetName val="Rés JF"/>
      <sheetName val="Rés SF"/>
      <sheetName val="Rés JUN"/>
      <sheetName val="Rés ESP"/>
      <sheetName val="Rés SEN"/>
      <sheetName val="Rés SCRATCH"/>
      <sheetName val="Rés MAS"/>
      <sheetName val="Rés TAN"/>
    </sheetNames>
    <sheetDataSet>
      <sheetData sheetId="3">
        <row r="3">
          <cell r="A3">
            <v>801</v>
          </cell>
          <cell r="B3" t="str">
            <v>GALERNE</v>
          </cell>
          <cell r="C3" t="str">
            <v>Aurélien</v>
          </cell>
          <cell r="D3">
            <v>92</v>
          </cell>
          <cell r="E3">
            <v>1278228054</v>
          </cell>
          <cell r="F3" t="str">
            <v>US MAULOISE</v>
          </cell>
        </row>
        <row r="4">
          <cell r="A4">
            <v>802</v>
          </cell>
          <cell r="B4" t="str">
            <v>CARPENTIER</v>
          </cell>
          <cell r="C4" t="str">
            <v>Adrien</v>
          </cell>
          <cell r="D4">
            <v>92</v>
          </cell>
          <cell r="E4">
            <v>1278228022</v>
          </cell>
          <cell r="F4" t="str">
            <v>US MAULOISE</v>
          </cell>
        </row>
        <row r="5">
          <cell r="A5">
            <v>803</v>
          </cell>
          <cell r="B5" t="str">
            <v>GAUTIER</v>
          </cell>
          <cell r="C5" t="str">
            <v>Valentin</v>
          </cell>
          <cell r="D5">
            <v>92</v>
          </cell>
          <cell r="E5">
            <v>1291325012</v>
          </cell>
          <cell r="F5" t="str">
            <v>TEAM VTT MAISSE</v>
          </cell>
        </row>
        <row r="6">
          <cell r="A6">
            <v>804</v>
          </cell>
          <cell r="B6" t="str">
            <v>GUILLAUMIN</v>
          </cell>
          <cell r="C6" t="str">
            <v>Julien</v>
          </cell>
          <cell r="D6">
            <v>92</v>
          </cell>
          <cell r="E6">
            <v>1295728025</v>
          </cell>
          <cell r="F6" t="str">
            <v>AC MARINES</v>
          </cell>
        </row>
        <row r="7">
          <cell r="A7">
            <v>805</v>
          </cell>
          <cell r="B7" t="str">
            <v>FONTAINE</v>
          </cell>
          <cell r="C7" t="str">
            <v>Valentin</v>
          </cell>
          <cell r="D7">
            <v>93</v>
          </cell>
          <cell r="E7">
            <v>1278228202</v>
          </cell>
          <cell r="F7" t="str">
            <v>US MAULOISE</v>
          </cell>
        </row>
        <row r="8">
          <cell r="A8">
            <v>806</v>
          </cell>
          <cell r="B8" t="str">
            <v>OZANNE</v>
          </cell>
          <cell r="C8" t="str">
            <v>Tristan</v>
          </cell>
          <cell r="D8">
            <v>92</v>
          </cell>
          <cell r="E8">
            <v>1278228029</v>
          </cell>
          <cell r="F8" t="str">
            <v>US MAULOISE</v>
          </cell>
        </row>
        <row r="9">
          <cell r="A9">
            <v>807</v>
          </cell>
          <cell r="B9" t="str">
            <v>GRAND CLAUDON</v>
          </cell>
          <cell r="C9" t="str">
            <v>Adrien</v>
          </cell>
          <cell r="D9">
            <v>93</v>
          </cell>
          <cell r="E9">
            <v>1277141030</v>
          </cell>
          <cell r="F9" t="str">
            <v>THOMERY VTT</v>
          </cell>
        </row>
        <row r="10">
          <cell r="A10">
            <v>808</v>
          </cell>
          <cell r="B10" t="str">
            <v>PINSARD</v>
          </cell>
          <cell r="C10" t="str">
            <v>Nicolas</v>
          </cell>
          <cell r="D10">
            <v>93</v>
          </cell>
          <cell r="E10">
            <v>1277141003</v>
          </cell>
          <cell r="F10" t="str">
            <v>THOMERY VTT</v>
          </cell>
        </row>
        <row r="11">
          <cell r="A11">
            <v>809</v>
          </cell>
          <cell r="B11" t="str">
            <v>BENARD</v>
          </cell>
          <cell r="C11" t="str">
            <v>Yann</v>
          </cell>
          <cell r="D11">
            <v>92</v>
          </cell>
          <cell r="E11">
            <v>1278228129</v>
          </cell>
          <cell r="F11" t="str">
            <v>US MAULOISE</v>
          </cell>
        </row>
        <row r="12">
          <cell r="A12">
            <v>810</v>
          </cell>
          <cell r="B12" t="str">
            <v>BRAUD</v>
          </cell>
          <cell r="C12" t="str">
            <v>Simon</v>
          </cell>
          <cell r="D12">
            <v>93</v>
          </cell>
          <cell r="E12">
            <v>1277112147</v>
          </cell>
          <cell r="F12" t="str">
            <v>US MELUN</v>
          </cell>
        </row>
        <row r="13">
          <cell r="A13">
            <v>811</v>
          </cell>
          <cell r="B13" t="str">
            <v>CHAUSSEPIED</v>
          </cell>
          <cell r="C13" t="str">
            <v>Mathieu</v>
          </cell>
          <cell r="D13">
            <v>93</v>
          </cell>
          <cell r="E13">
            <v>1293507178</v>
          </cell>
          <cell r="F13" t="str">
            <v>BIKERS CLUB NOISY LE GRAND</v>
          </cell>
        </row>
        <row r="14">
          <cell r="A14">
            <v>812</v>
          </cell>
          <cell r="B14" t="str">
            <v>URRACA</v>
          </cell>
          <cell r="C14" t="str">
            <v>Dylan</v>
          </cell>
          <cell r="D14">
            <v>93</v>
          </cell>
          <cell r="E14" t="str">
            <v>NL</v>
          </cell>
          <cell r="F14" t="str">
            <v>THOMERY VTT</v>
          </cell>
        </row>
        <row r="15">
          <cell r="A15">
            <v>813</v>
          </cell>
          <cell r="B15" t="str">
            <v>BOUCHER</v>
          </cell>
          <cell r="C15" t="str">
            <v>Bastien</v>
          </cell>
          <cell r="D15">
            <v>93</v>
          </cell>
          <cell r="E15">
            <v>1277145036</v>
          </cell>
          <cell r="F15" t="str">
            <v>VAL D'EUROPE TEAM CYCLISTE</v>
          </cell>
        </row>
        <row r="16">
          <cell r="A16">
            <v>814</v>
          </cell>
          <cell r="B16" t="str">
            <v>MAGNIER</v>
          </cell>
          <cell r="C16" t="str">
            <v>Bastien</v>
          </cell>
          <cell r="D16">
            <v>93</v>
          </cell>
          <cell r="E16">
            <v>1278228009</v>
          </cell>
          <cell r="F16" t="str">
            <v>US MAULOISE</v>
          </cell>
        </row>
        <row r="17">
          <cell r="A17">
            <v>815</v>
          </cell>
          <cell r="B17" t="str">
            <v>DUFRANNE</v>
          </cell>
          <cell r="C17" t="str">
            <v>Florian</v>
          </cell>
          <cell r="F17" t="str">
            <v>Val d'Europe Team Cyclisme</v>
          </cell>
        </row>
        <row r="18">
          <cell r="A18">
            <v>816</v>
          </cell>
        </row>
        <row r="19">
          <cell r="A19">
            <v>817</v>
          </cell>
          <cell r="B19" t="str">
            <v>LAURENT</v>
          </cell>
          <cell r="C19" t="str">
            <v>THOMAS</v>
          </cell>
          <cell r="D19">
            <v>93</v>
          </cell>
          <cell r="E19">
            <v>1295728024</v>
          </cell>
          <cell r="F19" t="str">
            <v>AC MARINES</v>
          </cell>
        </row>
        <row r="20">
          <cell r="A20">
            <v>818</v>
          </cell>
          <cell r="B20" t="str">
            <v>JANSEN</v>
          </cell>
          <cell r="C20" t="str">
            <v>GREGORY</v>
          </cell>
          <cell r="D20">
            <v>92</v>
          </cell>
          <cell r="E20">
            <v>1291318075</v>
          </cell>
          <cell r="F20" t="str">
            <v>SCA EVRY</v>
          </cell>
        </row>
        <row r="21">
          <cell r="A21">
            <v>819</v>
          </cell>
          <cell r="B21" t="str">
            <v>CARTRICA</v>
          </cell>
          <cell r="C21" t="str">
            <v>Kevin</v>
          </cell>
          <cell r="D21">
            <v>92</v>
          </cell>
          <cell r="E21" t="str">
            <v>NL</v>
          </cell>
          <cell r="F21" t="str">
            <v>VC SOUPPES</v>
          </cell>
        </row>
        <row r="22">
          <cell r="A22">
            <v>820</v>
          </cell>
          <cell r="B22" t="str">
            <v>BENARD</v>
          </cell>
          <cell r="C22" t="str">
            <v>VALENTIN</v>
          </cell>
          <cell r="D22">
            <v>92</v>
          </cell>
          <cell r="E22" t="str">
            <v>NL</v>
          </cell>
        </row>
        <row r="23">
          <cell r="A23">
            <v>821</v>
          </cell>
        </row>
        <row r="24">
          <cell r="A24">
            <v>822</v>
          </cell>
        </row>
        <row r="25">
          <cell r="A25">
            <v>823</v>
          </cell>
        </row>
        <row r="26">
          <cell r="A26">
            <v>824</v>
          </cell>
        </row>
        <row r="27">
          <cell r="A27">
            <v>825</v>
          </cell>
        </row>
        <row r="28">
          <cell r="A28">
            <v>826</v>
          </cell>
        </row>
        <row r="29">
          <cell r="A29">
            <v>827</v>
          </cell>
        </row>
      </sheetData>
      <sheetData sheetId="4">
        <row r="3">
          <cell r="A3">
            <v>876</v>
          </cell>
          <cell r="B3" t="str">
            <v>SIMON</v>
          </cell>
          <cell r="C3" t="str">
            <v>ANAIS</v>
          </cell>
          <cell r="D3">
            <v>93</v>
          </cell>
          <cell r="E3">
            <v>1278228032</v>
          </cell>
          <cell r="F3" t="str">
            <v>US MAULOISE</v>
          </cell>
        </row>
      </sheetData>
      <sheetData sheetId="5">
        <row r="3">
          <cell r="A3">
            <v>701</v>
          </cell>
          <cell r="B3" t="str">
            <v>TAHON</v>
          </cell>
          <cell r="C3" t="str">
            <v>Adrien</v>
          </cell>
          <cell r="D3">
            <v>90</v>
          </cell>
          <cell r="E3">
            <v>1291327023</v>
          </cell>
          <cell r="F3" t="str">
            <v>VAL D'ESSONNE</v>
          </cell>
        </row>
        <row r="4">
          <cell r="A4">
            <v>702</v>
          </cell>
          <cell r="B4" t="str">
            <v>VERRE</v>
          </cell>
          <cell r="C4" t="str">
            <v>Thomas</v>
          </cell>
          <cell r="D4">
            <v>90</v>
          </cell>
          <cell r="E4">
            <v>1278228137</v>
          </cell>
          <cell r="F4" t="str">
            <v>US MAULOISE</v>
          </cell>
        </row>
        <row r="5">
          <cell r="A5">
            <v>703</v>
          </cell>
          <cell r="B5" t="str">
            <v>VAJOU</v>
          </cell>
          <cell r="C5" t="str">
            <v>Camille</v>
          </cell>
          <cell r="D5">
            <v>91</v>
          </cell>
          <cell r="E5">
            <v>1277112091</v>
          </cell>
          <cell r="F5" t="str">
            <v>US MELUN</v>
          </cell>
        </row>
        <row r="6">
          <cell r="A6">
            <v>704</v>
          </cell>
          <cell r="B6" t="str">
            <v>PEYROUX</v>
          </cell>
          <cell r="C6" t="str">
            <v>Simon</v>
          </cell>
          <cell r="D6">
            <v>91</v>
          </cell>
          <cell r="E6">
            <v>1278228030</v>
          </cell>
          <cell r="F6" t="str">
            <v>US MAULOISE</v>
          </cell>
        </row>
        <row r="7">
          <cell r="A7">
            <v>705</v>
          </cell>
          <cell r="B7" t="str">
            <v>BERTRAND</v>
          </cell>
          <cell r="C7" t="str">
            <v>Cédric</v>
          </cell>
          <cell r="D7">
            <v>90</v>
          </cell>
          <cell r="E7">
            <v>1291327031</v>
          </cell>
          <cell r="F7" t="str">
            <v>VAL D'ESSONNE</v>
          </cell>
        </row>
        <row r="8">
          <cell r="A8">
            <v>706</v>
          </cell>
          <cell r="B8" t="str">
            <v>ANTHONY</v>
          </cell>
          <cell r="C8" t="str">
            <v>Sébastien</v>
          </cell>
          <cell r="D8">
            <v>90</v>
          </cell>
          <cell r="E8">
            <v>12782228015</v>
          </cell>
          <cell r="F8" t="str">
            <v>US MAULOISE</v>
          </cell>
        </row>
        <row r="9">
          <cell r="A9">
            <v>707</v>
          </cell>
          <cell r="B9" t="str">
            <v>OBERTI</v>
          </cell>
          <cell r="C9" t="str">
            <v>Julien</v>
          </cell>
          <cell r="D9">
            <v>90</v>
          </cell>
          <cell r="E9">
            <v>1295702086</v>
          </cell>
          <cell r="F9" t="str">
            <v>US DOMONT</v>
          </cell>
        </row>
        <row r="10">
          <cell r="A10">
            <v>708</v>
          </cell>
          <cell r="B10" t="str">
            <v>KNAUSS</v>
          </cell>
          <cell r="C10" t="str">
            <v>Florent</v>
          </cell>
          <cell r="D10">
            <v>91</v>
          </cell>
          <cell r="E10">
            <v>1277141026</v>
          </cell>
          <cell r="F10" t="str">
            <v>THOMERY VTT</v>
          </cell>
        </row>
        <row r="11">
          <cell r="A11">
            <v>709</v>
          </cell>
          <cell r="B11" t="str">
            <v>BONNET</v>
          </cell>
          <cell r="C11" t="str">
            <v>Jérémy</v>
          </cell>
          <cell r="D11">
            <v>90</v>
          </cell>
          <cell r="E11">
            <v>1278228055</v>
          </cell>
          <cell r="F11" t="str">
            <v>US MAULOISE</v>
          </cell>
        </row>
        <row r="12">
          <cell r="A12">
            <v>710</v>
          </cell>
          <cell r="B12" t="str">
            <v>VOISIN</v>
          </cell>
          <cell r="C12" t="str">
            <v>Erwan</v>
          </cell>
          <cell r="D12">
            <v>90</v>
          </cell>
          <cell r="E12">
            <v>1294604284</v>
          </cell>
          <cell r="F12" t="str">
            <v>US CRETEIL</v>
          </cell>
        </row>
        <row r="13">
          <cell r="A13">
            <v>711</v>
          </cell>
          <cell r="B13" t="str">
            <v>FRIED</v>
          </cell>
          <cell r="C13" t="str">
            <v>Thomas</v>
          </cell>
          <cell r="E13">
            <v>1293507032</v>
          </cell>
          <cell r="F13" t="str">
            <v>BIKERS CLUB NOISY LE GRAND</v>
          </cell>
        </row>
        <row r="14">
          <cell r="A14">
            <v>712</v>
          </cell>
          <cell r="B14" t="str">
            <v>LAMY</v>
          </cell>
          <cell r="C14" t="str">
            <v>Benjamin</v>
          </cell>
          <cell r="E14">
            <v>1293507173</v>
          </cell>
          <cell r="F14" t="str">
            <v>BIKERS CLUB NOISY LE GRAND</v>
          </cell>
        </row>
        <row r="15">
          <cell r="A15">
            <v>713</v>
          </cell>
          <cell r="B15" t="str">
            <v>MARILLAUD</v>
          </cell>
          <cell r="C15" t="str">
            <v>Julien</v>
          </cell>
          <cell r="D15">
            <v>90</v>
          </cell>
          <cell r="E15">
            <v>1295702075</v>
          </cell>
          <cell r="F15" t="str">
            <v>US DOMONT</v>
          </cell>
        </row>
        <row r="16">
          <cell r="A16">
            <v>714</v>
          </cell>
          <cell r="B16" t="str">
            <v>MICHEL</v>
          </cell>
          <cell r="C16" t="str">
            <v>Théo</v>
          </cell>
          <cell r="D16">
            <v>91</v>
          </cell>
          <cell r="E16">
            <v>1295702018</v>
          </cell>
          <cell r="F16" t="str">
            <v>US DOMONT</v>
          </cell>
        </row>
        <row r="17">
          <cell r="A17">
            <v>715</v>
          </cell>
          <cell r="B17" t="str">
            <v>DELBECQ</v>
          </cell>
          <cell r="C17" t="str">
            <v>Kévin</v>
          </cell>
          <cell r="E17">
            <v>1293507031</v>
          </cell>
          <cell r="F17" t="str">
            <v>BIKERS CLUB NOISY LE GRAND</v>
          </cell>
        </row>
        <row r="18">
          <cell r="A18">
            <v>716</v>
          </cell>
          <cell r="B18" t="str">
            <v>GUENTLEUR</v>
          </cell>
          <cell r="C18" t="str">
            <v>Gaëtan</v>
          </cell>
          <cell r="D18">
            <v>91</v>
          </cell>
          <cell r="E18">
            <v>1291325030</v>
          </cell>
          <cell r="F18" t="str">
            <v>TEAM VTT MAISSE</v>
          </cell>
        </row>
        <row r="19">
          <cell r="A19">
            <v>717</v>
          </cell>
          <cell r="B19" t="str">
            <v>GASQUET</v>
          </cell>
          <cell r="C19" t="str">
            <v>Alexis</v>
          </cell>
          <cell r="D19">
            <v>90</v>
          </cell>
          <cell r="E19">
            <v>1277141027</v>
          </cell>
          <cell r="F19" t="str">
            <v>THOMERY VTT</v>
          </cell>
        </row>
        <row r="20">
          <cell r="A20">
            <v>718</v>
          </cell>
          <cell r="B20" t="str">
            <v>BARROT</v>
          </cell>
          <cell r="C20" t="str">
            <v>Florian</v>
          </cell>
          <cell r="D20">
            <v>91</v>
          </cell>
          <cell r="E20">
            <v>1295702088</v>
          </cell>
          <cell r="F20" t="str">
            <v>US DOMONT</v>
          </cell>
        </row>
        <row r="21">
          <cell r="A21">
            <v>719</v>
          </cell>
          <cell r="B21" t="str">
            <v>IMBACH</v>
          </cell>
          <cell r="C21" t="str">
            <v>Arthur</v>
          </cell>
          <cell r="E21">
            <v>1277112094</v>
          </cell>
          <cell r="F21" t="str">
            <v>US Melun</v>
          </cell>
        </row>
        <row r="22">
          <cell r="A22">
            <v>720</v>
          </cell>
          <cell r="B22" t="str">
            <v>PENVEN</v>
          </cell>
          <cell r="C22" t="str">
            <v>Cyril</v>
          </cell>
          <cell r="E22">
            <v>1277112015</v>
          </cell>
          <cell r="F22" t="str">
            <v>US Melun</v>
          </cell>
        </row>
        <row r="23">
          <cell r="A23">
            <v>721</v>
          </cell>
          <cell r="B23" t="str">
            <v>NEGRON</v>
          </cell>
          <cell r="C23" t="str">
            <v>Florian</v>
          </cell>
          <cell r="D23">
            <v>90</v>
          </cell>
          <cell r="E23">
            <v>1291307180</v>
          </cell>
          <cell r="F23" t="str">
            <v>EC MONTGERON VIGNEUX</v>
          </cell>
        </row>
        <row r="24">
          <cell r="A24">
            <v>722</v>
          </cell>
          <cell r="B24" t="str">
            <v>DOS SANTOS COSTA</v>
          </cell>
          <cell r="C24" t="str">
            <v>Cédric</v>
          </cell>
          <cell r="D24">
            <v>91</v>
          </cell>
          <cell r="E24">
            <v>1277112083</v>
          </cell>
          <cell r="F24" t="str">
            <v>US MELUN</v>
          </cell>
        </row>
        <row r="25">
          <cell r="A25">
            <v>723</v>
          </cell>
          <cell r="B25" t="str">
            <v>BILLON</v>
          </cell>
          <cell r="C25" t="str">
            <v>Alexandre</v>
          </cell>
          <cell r="F25" t="str">
            <v>St Leu Taverny Bessancourt OC</v>
          </cell>
        </row>
        <row r="26">
          <cell r="A26">
            <v>724</v>
          </cell>
          <cell r="B26" t="str">
            <v>COIBION</v>
          </cell>
          <cell r="C26" t="str">
            <v>Nicolas</v>
          </cell>
          <cell r="F26" t="str">
            <v>AC Pommeuse Boissy</v>
          </cell>
        </row>
        <row r="27">
          <cell r="A27">
            <v>725</v>
          </cell>
          <cell r="B27" t="str">
            <v>LUCAND</v>
          </cell>
          <cell r="C27" t="str">
            <v>Thomas</v>
          </cell>
          <cell r="E27">
            <v>1293507046</v>
          </cell>
          <cell r="F27" t="str">
            <v>BIKERS CLUB NOISY LE GRAND</v>
          </cell>
        </row>
        <row r="28">
          <cell r="A28">
            <v>726</v>
          </cell>
          <cell r="B28" t="str">
            <v>BOUQUERET</v>
          </cell>
          <cell r="C28" t="str">
            <v>Edouard</v>
          </cell>
          <cell r="F28" t="str">
            <v>UV Louviers (Nor.)</v>
          </cell>
        </row>
        <row r="29">
          <cell r="A29">
            <v>727</v>
          </cell>
          <cell r="B29" t="str">
            <v>BESNARD</v>
          </cell>
          <cell r="C29" t="str">
            <v>Nicolas</v>
          </cell>
          <cell r="D29">
            <v>90</v>
          </cell>
          <cell r="E29">
            <v>1277127027</v>
          </cell>
          <cell r="F29" t="str">
            <v>UC de la Brie</v>
          </cell>
        </row>
        <row r="30">
          <cell r="A30">
            <v>728</v>
          </cell>
          <cell r="B30" t="str">
            <v>TURKEL</v>
          </cell>
          <cell r="C30" t="str">
            <v>Benjamin</v>
          </cell>
          <cell r="D30">
            <v>91</v>
          </cell>
          <cell r="E30">
            <v>1291327035</v>
          </cell>
          <cell r="F30" t="str">
            <v>VAL D'ESSONNE</v>
          </cell>
        </row>
        <row r="31">
          <cell r="A31">
            <v>729</v>
          </cell>
          <cell r="B31" t="str">
            <v>VAQUIER</v>
          </cell>
          <cell r="C31" t="str">
            <v>Thibault</v>
          </cell>
          <cell r="E31">
            <v>1278215057</v>
          </cell>
          <cell r="F31" t="str">
            <v>CLOCA Achères</v>
          </cell>
        </row>
        <row r="32">
          <cell r="A32">
            <v>730</v>
          </cell>
          <cell r="B32" t="str">
            <v>LARMET</v>
          </cell>
          <cell r="C32" t="str">
            <v>Anthony</v>
          </cell>
          <cell r="D32">
            <v>91</v>
          </cell>
          <cell r="E32">
            <v>1277145037</v>
          </cell>
          <cell r="F32" t="str">
            <v>VAL D'EUROPE TEAM CYCLISTE</v>
          </cell>
        </row>
        <row r="33">
          <cell r="A33">
            <v>731</v>
          </cell>
          <cell r="B33" t="str">
            <v>GARD</v>
          </cell>
          <cell r="C33" t="str">
            <v>Maxime</v>
          </cell>
          <cell r="F33" t="str">
            <v>CC Villeneuve St Germain (Pic.)</v>
          </cell>
        </row>
        <row r="34">
          <cell r="A34">
            <v>732</v>
          </cell>
          <cell r="B34" t="str">
            <v>THOMINET</v>
          </cell>
          <cell r="C34" t="str">
            <v>Camille</v>
          </cell>
          <cell r="F34" t="str">
            <v>JS Ferté Gaucher</v>
          </cell>
        </row>
        <row r="35">
          <cell r="A35">
            <v>733</v>
          </cell>
          <cell r="B35" t="str">
            <v>CHAPELLE</v>
          </cell>
          <cell r="C35" t="str">
            <v>Luc</v>
          </cell>
          <cell r="F35" t="str">
            <v>VC Pacy sur Eure (Nor.)</v>
          </cell>
        </row>
        <row r="36">
          <cell r="A36">
            <v>734</v>
          </cell>
          <cell r="B36" t="str">
            <v>BERLAMONT</v>
          </cell>
          <cell r="C36" t="str">
            <v>Romain</v>
          </cell>
          <cell r="F36" t="str">
            <v>Les Sangliers du Vexin</v>
          </cell>
        </row>
        <row r="37">
          <cell r="A37">
            <v>735</v>
          </cell>
          <cell r="B37" t="str">
            <v>JUDA</v>
          </cell>
          <cell r="C37" t="str">
            <v>Yann</v>
          </cell>
          <cell r="D37">
            <v>91</v>
          </cell>
          <cell r="E37">
            <v>1277127028</v>
          </cell>
          <cell r="F37" t="str">
            <v>UC BRIE</v>
          </cell>
        </row>
        <row r="38">
          <cell r="A38">
            <v>736</v>
          </cell>
          <cell r="B38" t="str">
            <v>PETITGRAND</v>
          </cell>
          <cell r="C38" t="str">
            <v>Clément</v>
          </cell>
          <cell r="F38" t="str">
            <v>Non licencié</v>
          </cell>
        </row>
        <row r="39">
          <cell r="A39">
            <v>737</v>
          </cell>
          <cell r="B39" t="str">
            <v>THOMINET</v>
          </cell>
          <cell r="C39" t="str">
            <v>Clément</v>
          </cell>
          <cell r="F39" t="str">
            <v>JS Ferté Gaucher</v>
          </cell>
        </row>
        <row r="40">
          <cell r="A40">
            <v>738</v>
          </cell>
          <cell r="B40" t="str">
            <v>GAST</v>
          </cell>
          <cell r="C40" t="str">
            <v>Antoine</v>
          </cell>
          <cell r="F40" t="str">
            <v>US Mauloise</v>
          </cell>
        </row>
        <row r="41">
          <cell r="A41">
            <v>739</v>
          </cell>
          <cell r="B41" t="str">
            <v>CREVEL</v>
          </cell>
          <cell r="C41" t="str">
            <v>Romain</v>
          </cell>
          <cell r="F41" t="str">
            <v>Non licencié</v>
          </cell>
        </row>
        <row r="42">
          <cell r="A42">
            <v>740</v>
          </cell>
          <cell r="B42" t="str">
            <v>PLAS</v>
          </cell>
          <cell r="C42" t="str">
            <v>Benjamin</v>
          </cell>
          <cell r="D42">
            <v>91</v>
          </cell>
          <cell r="E42" t="str">
            <v>NL</v>
          </cell>
          <cell r="F42" t="str">
            <v>THOMERY VTT</v>
          </cell>
        </row>
        <row r="43">
          <cell r="A43">
            <v>741</v>
          </cell>
          <cell r="B43" t="str">
            <v>TERRASSON</v>
          </cell>
          <cell r="C43" t="str">
            <v>Arnaud</v>
          </cell>
          <cell r="F43" t="str">
            <v>Team Bonnat 91</v>
          </cell>
        </row>
        <row r="44">
          <cell r="A44">
            <v>742</v>
          </cell>
          <cell r="B44" t="str">
            <v>LAMBERT</v>
          </cell>
          <cell r="C44" t="str">
            <v>Timothèe</v>
          </cell>
          <cell r="F44" t="str">
            <v>Courbevoie Sports VTT</v>
          </cell>
        </row>
        <row r="45">
          <cell r="A45">
            <v>743</v>
          </cell>
          <cell r="B45" t="str">
            <v>SAINTVAL</v>
          </cell>
          <cell r="C45" t="str">
            <v>Thibault</v>
          </cell>
          <cell r="F45" t="str">
            <v>Non licencié</v>
          </cell>
        </row>
        <row r="46">
          <cell r="A46">
            <v>744</v>
          </cell>
          <cell r="B46" t="str">
            <v>LEMERCIER</v>
          </cell>
          <cell r="C46" t="str">
            <v>Jérémie</v>
          </cell>
          <cell r="F46" t="str">
            <v>Courbevoie Sports VTT</v>
          </cell>
        </row>
        <row r="47">
          <cell r="A47">
            <v>745</v>
          </cell>
          <cell r="B47" t="str">
            <v>GOUBIN </v>
          </cell>
          <cell r="C47" t="str">
            <v>Maxime</v>
          </cell>
          <cell r="D47">
            <v>91</v>
          </cell>
          <cell r="E47">
            <v>1278215061</v>
          </cell>
          <cell r="F47" t="str">
            <v>CLOCA Achères</v>
          </cell>
        </row>
        <row r="48">
          <cell r="A48">
            <v>746</v>
          </cell>
          <cell r="B48" t="str">
            <v>GANDON</v>
          </cell>
          <cell r="C48" t="str">
            <v>Paul</v>
          </cell>
          <cell r="F48" t="str">
            <v>Courbevoie Sports VTT</v>
          </cell>
        </row>
        <row r="49">
          <cell r="A49">
            <v>747</v>
          </cell>
          <cell r="B49" t="str">
            <v>GRIGNE</v>
          </cell>
          <cell r="C49" t="str">
            <v>Bastien</v>
          </cell>
          <cell r="F49" t="str">
            <v>Courbevoie Sports VTT</v>
          </cell>
        </row>
        <row r="50">
          <cell r="A50">
            <v>748</v>
          </cell>
          <cell r="B50" t="str">
            <v>DE DEKEN</v>
          </cell>
          <cell r="C50" t="str">
            <v>Indy</v>
          </cell>
          <cell r="D50">
            <v>90</v>
          </cell>
          <cell r="E50">
            <v>1277112078</v>
          </cell>
          <cell r="F50" t="str">
            <v>US MELUN</v>
          </cell>
        </row>
      </sheetData>
      <sheetData sheetId="6">
        <row r="3">
          <cell r="A3">
            <v>675</v>
          </cell>
          <cell r="B3" t="str">
            <v>BENARD</v>
          </cell>
          <cell r="C3" t="str">
            <v>Julie</v>
          </cell>
          <cell r="D3">
            <v>90</v>
          </cell>
          <cell r="E3">
            <v>1278228044</v>
          </cell>
          <cell r="F3" t="str">
            <v>US MAULOISE</v>
          </cell>
        </row>
        <row r="4">
          <cell r="A4">
            <v>676</v>
          </cell>
          <cell r="B4" t="str">
            <v>MARTEAU</v>
          </cell>
          <cell r="C4" t="str">
            <v>Désirée</v>
          </cell>
          <cell r="E4">
            <v>1277101024</v>
          </cell>
          <cell r="F4" t="str">
            <v>ESC MEAUX</v>
          </cell>
        </row>
        <row r="5">
          <cell r="A5">
            <v>677</v>
          </cell>
          <cell r="B5" t="str">
            <v>BERTRAND</v>
          </cell>
          <cell r="C5" t="str">
            <v>Sandrine</v>
          </cell>
          <cell r="F5" t="str">
            <v>Val d'Essonne Cyclisme</v>
          </cell>
        </row>
        <row r="6">
          <cell r="A6">
            <v>678</v>
          </cell>
          <cell r="B6" t="str">
            <v>THEVENARD</v>
          </cell>
          <cell r="C6" t="str">
            <v>Justine</v>
          </cell>
          <cell r="D6">
            <v>91</v>
          </cell>
          <cell r="E6">
            <v>1277126048</v>
          </cell>
          <cell r="F6" t="str">
            <v>EC Boucles de la Marne</v>
          </cell>
        </row>
        <row r="7">
          <cell r="A7">
            <v>679</v>
          </cell>
          <cell r="B7" t="str">
            <v>PHILIPPE</v>
          </cell>
          <cell r="C7" t="str">
            <v>Floriane</v>
          </cell>
          <cell r="D7">
            <v>90</v>
          </cell>
          <cell r="E7">
            <v>1295702063</v>
          </cell>
          <cell r="F7" t="str">
            <v>US DOMONT</v>
          </cell>
        </row>
        <row r="8">
          <cell r="A8">
            <v>680</v>
          </cell>
          <cell r="B8" t="str">
            <v>BOULAY</v>
          </cell>
          <cell r="C8" t="str">
            <v>SEVERINE</v>
          </cell>
          <cell r="D8">
            <v>90</v>
          </cell>
          <cell r="E8" t="str">
            <v>NL</v>
          </cell>
        </row>
        <row r="9">
          <cell r="A9">
            <v>681</v>
          </cell>
        </row>
        <row r="10">
          <cell r="A10">
            <v>682</v>
          </cell>
        </row>
        <row r="11">
          <cell r="A11">
            <v>683</v>
          </cell>
        </row>
      </sheetData>
      <sheetData sheetId="7">
        <row r="3">
          <cell r="A3">
            <v>501</v>
          </cell>
          <cell r="B3" t="str">
            <v>BALLON</v>
          </cell>
          <cell r="C3" t="str">
            <v>Jérôme</v>
          </cell>
          <cell r="D3">
            <v>88</v>
          </cell>
          <cell r="E3">
            <v>1277112160</v>
          </cell>
          <cell r="F3" t="str">
            <v>US MELUN</v>
          </cell>
        </row>
        <row r="4">
          <cell r="A4">
            <v>502</v>
          </cell>
          <cell r="B4" t="str">
            <v>LE CUNFF</v>
          </cell>
          <cell r="C4" t="str">
            <v>Kévin</v>
          </cell>
          <cell r="D4">
            <v>88</v>
          </cell>
          <cell r="E4">
            <v>1277112071</v>
          </cell>
          <cell r="F4" t="str">
            <v>US MELUN</v>
          </cell>
        </row>
        <row r="5">
          <cell r="A5">
            <v>503</v>
          </cell>
          <cell r="B5" t="str">
            <v>DUPONT</v>
          </cell>
          <cell r="C5" t="str">
            <v>Adrien</v>
          </cell>
          <cell r="D5">
            <v>89</v>
          </cell>
          <cell r="E5">
            <v>1277141007</v>
          </cell>
          <cell r="F5" t="str">
            <v>THOMERY VTT</v>
          </cell>
        </row>
        <row r="6">
          <cell r="A6">
            <v>504</v>
          </cell>
          <cell r="B6" t="str">
            <v>LE CLAINCHE</v>
          </cell>
          <cell r="C6" t="str">
            <v>Jimmy</v>
          </cell>
          <cell r="D6">
            <v>89</v>
          </cell>
          <cell r="E6">
            <v>1295702076</v>
          </cell>
          <cell r="F6" t="str">
            <v>US DOMONT</v>
          </cell>
        </row>
        <row r="7">
          <cell r="A7">
            <v>505</v>
          </cell>
          <cell r="B7" t="str">
            <v>MAHEUX-JOURRET</v>
          </cell>
          <cell r="C7" t="str">
            <v>Geoffrey</v>
          </cell>
          <cell r="D7">
            <v>88</v>
          </cell>
          <cell r="E7">
            <v>1291325001</v>
          </cell>
          <cell r="F7" t="str">
            <v>TEAM VTT MAISSE</v>
          </cell>
        </row>
        <row r="8">
          <cell r="A8">
            <v>506</v>
          </cell>
          <cell r="B8" t="str">
            <v>MARTEAU</v>
          </cell>
          <cell r="C8" t="str">
            <v>Romain</v>
          </cell>
          <cell r="D8">
            <v>89</v>
          </cell>
          <cell r="E8">
            <v>1277101077</v>
          </cell>
          <cell r="F8" t="str">
            <v>ESC MEAUX</v>
          </cell>
        </row>
        <row r="9">
          <cell r="A9">
            <v>507</v>
          </cell>
          <cell r="B9" t="str">
            <v>L'HUILIER</v>
          </cell>
          <cell r="C9" t="str">
            <v>Laurent</v>
          </cell>
          <cell r="D9">
            <v>88</v>
          </cell>
          <cell r="E9">
            <v>1278228003</v>
          </cell>
          <cell r="F9" t="str">
            <v>US MAULOISE</v>
          </cell>
        </row>
        <row r="10">
          <cell r="A10">
            <v>508</v>
          </cell>
          <cell r="B10" t="str">
            <v>MACE</v>
          </cell>
          <cell r="C10" t="str">
            <v>Jéremy</v>
          </cell>
          <cell r="D10">
            <v>88</v>
          </cell>
          <cell r="E10">
            <v>1277101256</v>
          </cell>
          <cell r="F10" t="str">
            <v>ESC MEAUX</v>
          </cell>
        </row>
        <row r="11">
          <cell r="A11">
            <v>509</v>
          </cell>
          <cell r="B11" t="str">
            <v>LEHEC</v>
          </cell>
          <cell r="C11" t="str">
            <v>Arthur</v>
          </cell>
          <cell r="D11">
            <v>88</v>
          </cell>
          <cell r="E11">
            <v>1292414118</v>
          </cell>
          <cell r="F11" t="str">
            <v>OLYMPIC GARENNOIS VTT</v>
          </cell>
        </row>
        <row r="12">
          <cell r="A12">
            <v>510</v>
          </cell>
          <cell r="B12" t="str">
            <v>LEGROS</v>
          </cell>
          <cell r="C12" t="str">
            <v>Thibault</v>
          </cell>
          <cell r="D12">
            <v>88</v>
          </cell>
          <cell r="E12">
            <v>1277112142</v>
          </cell>
          <cell r="F12" t="str">
            <v>US MELUN</v>
          </cell>
        </row>
        <row r="13">
          <cell r="A13">
            <v>511</v>
          </cell>
          <cell r="B13" t="str">
            <v>JACQUES</v>
          </cell>
          <cell r="C13" t="str">
            <v>Fabien</v>
          </cell>
          <cell r="D13">
            <v>88</v>
          </cell>
          <cell r="E13">
            <v>1291307045</v>
          </cell>
          <cell r="F13" t="str">
            <v>EC Montgeron Vigneux</v>
          </cell>
        </row>
        <row r="14">
          <cell r="A14">
            <v>512</v>
          </cell>
          <cell r="B14" t="str">
            <v>FALABREGUE</v>
          </cell>
          <cell r="C14" t="str">
            <v>Tristan</v>
          </cell>
          <cell r="D14">
            <v>89</v>
          </cell>
          <cell r="E14">
            <v>1295702022</v>
          </cell>
          <cell r="F14" t="str">
            <v>US DOMONT</v>
          </cell>
        </row>
        <row r="15">
          <cell r="A15">
            <v>513</v>
          </cell>
          <cell r="B15" t="str">
            <v>MAROCO-RIGAULT</v>
          </cell>
          <cell r="C15" t="str">
            <v>Romary</v>
          </cell>
          <cell r="D15">
            <v>89</v>
          </cell>
          <cell r="E15">
            <v>1277112004</v>
          </cell>
          <cell r="F15" t="str">
            <v>US MELUN</v>
          </cell>
        </row>
        <row r="16">
          <cell r="A16">
            <v>514</v>
          </cell>
          <cell r="B16" t="str">
            <v>SARRAZIN</v>
          </cell>
          <cell r="C16" t="str">
            <v>Adrien</v>
          </cell>
          <cell r="E16">
            <v>1278215014</v>
          </cell>
          <cell r="F16" t="str">
            <v>CLOCA Achères</v>
          </cell>
        </row>
        <row r="17">
          <cell r="A17">
            <v>515</v>
          </cell>
          <cell r="B17" t="str">
            <v>CORDILLOT</v>
          </cell>
          <cell r="C17" t="str">
            <v>Joris</v>
          </cell>
          <cell r="D17">
            <v>89</v>
          </cell>
          <cell r="E17">
            <v>1277126046</v>
          </cell>
          <cell r="F17" t="str">
            <v>EC Boucles de la Marne</v>
          </cell>
        </row>
        <row r="18">
          <cell r="A18">
            <v>516</v>
          </cell>
          <cell r="B18" t="str">
            <v>BOURLET</v>
          </cell>
          <cell r="C18" t="str">
            <v>Alexandre</v>
          </cell>
          <cell r="E18">
            <v>1295736034</v>
          </cell>
          <cell r="F18" t="str">
            <v>SANGLIER DU VEXIN</v>
          </cell>
        </row>
        <row r="19">
          <cell r="A19">
            <v>518</v>
          </cell>
        </row>
        <row r="20">
          <cell r="A20">
            <v>519</v>
          </cell>
        </row>
        <row r="21">
          <cell r="A21">
            <v>520</v>
          </cell>
        </row>
        <row r="22">
          <cell r="A22">
            <v>521</v>
          </cell>
        </row>
        <row r="23">
          <cell r="A23">
            <v>522</v>
          </cell>
        </row>
        <row r="24">
          <cell r="A24">
            <v>523</v>
          </cell>
        </row>
        <row r="25">
          <cell r="A25">
            <v>524</v>
          </cell>
        </row>
        <row r="26">
          <cell r="A26">
            <v>525</v>
          </cell>
        </row>
        <row r="27">
          <cell r="A27">
            <v>526</v>
          </cell>
        </row>
        <row r="28">
          <cell r="A28">
            <v>527</v>
          </cell>
        </row>
        <row r="29">
          <cell r="A29">
            <v>528</v>
          </cell>
        </row>
        <row r="30">
          <cell r="A30">
            <v>529</v>
          </cell>
        </row>
        <row r="31">
          <cell r="A31">
            <v>530</v>
          </cell>
        </row>
        <row r="32">
          <cell r="A32">
            <v>531</v>
          </cell>
        </row>
        <row r="33">
          <cell r="A33">
            <v>532</v>
          </cell>
        </row>
      </sheetData>
      <sheetData sheetId="8">
        <row r="3">
          <cell r="A3">
            <v>651</v>
          </cell>
          <cell r="B3" t="str">
            <v>AUBARD</v>
          </cell>
          <cell r="C3" t="str">
            <v>Célia</v>
          </cell>
          <cell r="D3">
            <v>88</v>
          </cell>
          <cell r="E3">
            <v>1291327038</v>
          </cell>
          <cell r="F3" t="str">
            <v>VAL D'ESSONNE</v>
          </cell>
        </row>
        <row r="4">
          <cell r="A4">
            <v>652</v>
          </cell>
          <cell r="B4" t="str">
            <v>DE CASTRO</v>
          </cell>
          <cell r="C4" t="str">
            <v>Marina</v>
          </cell>
          <cell r="D4">
            <v>89</v>
          </cell>
          <cell r="E4">
            <v>1295702070</v>
          </cell>
          <cell r="F4" t="str">
            <v>US DOMONT</v>
          </cell>
        </row>
        <row r="5">
          <cell r="A5">
            <v>653</v>
          </cell>
          <cell r="B5" t="str">
            <v>LEGROS</v>
          </cell>
          <cell r="C5" t="str">
            <v>Angéline</v>
          </cell>
          <cell r="D5">
            <v>88</v>
          </cell>
          <cell r="E5">
            <v>1277112045</v>
          </cell>
          <cell r="F5" t="str">
            <v>US MELUN</v>
          </cell>
        </row>
        <row r="6">
          <cell r="A6">
            <v>654</v>
          </cell>
          <cell r="B6" t="str">
            <v>TALMANT</v>
          </cell>
          <cell r="C6" t="str">
            <v>Lucille</v>
          </cell>
          <cell r="D6">
            <v>89</v>
          </cell>
          <cell r="E6">
            <v>1295702057</v>
          </cell>
          <cell r="F6" t="str">
            <v>US DOMONT</v>
          </cell>
        </row>
        <row r="7">
          <cell r="A7">
            <v>655</v>
          </cell>
          <cell r="B7" t="str">
            <v>PITTIA</v>
          </cell>
          <cell r="C7" t="str">
            <v>Chrystelle</v>
          </cell>
          <cell r="F7" t="str">
            <v>US Melun</v>
          </cell>
        </row>
        <row r="8">
          <cell r="A8">
            <v>656</v>
          </cell>
        </row>
        <row r="9">
          <cell r="A9">
            <v>657</v>
          </cell>
        </row>
        <row r="10">
          <cell r="A10">
            <v>658</v>
          </cell>
        </row>
        <row r="11">
          <cell r="A11">
            <v>659</v>
          </cell>
        </row>
        <row r="12">
          <cell r="A12">
            <v>660</v>
          </cell>
        </row>
      </sheetData>
      <sheetData sheetId="9">
        <row r="4">
          <cell r="A4">
            <v>621</v>
          </cell>
          <cell r="B4" t="str">
            <v>PESCHEUX</v>
          </cell>
          <cell r="C4" t="str">
            <v>Anne Sophie</v>
          </cell>
          <cell r="D4">
            <v>84</v>
          </cell>
          <cell r="E4">
            <v>1277112099</v>
          </cell>
          <cell r="F4" t="str">
            <v>US MELUN</v>
          </cell>
        </row>
        <row r="5">
          <cell r="A5">
            <v>622</v>
          </cell>
          <cell r="B5" t="str">
            <v>MICHOUT</v>
          </cell>
          <cell r="C5" t="str">
            <v>Céline</v>
          </cell>
          <cell r="D5">
            <v>78</v>
          </cell>
          <cell r="E5">
            <v>1292418020</v>
          </cell>
          <cell r="F5" t="str">
            <v>VC GENEVILLIERS</v>
          </cell>
        </row>
        <row r="6">
          <cell r="A6">
            <v>623</v>
          </cell>
          <cell r="B6" t="str">
            <v>BOULAY</v>
          </cell>
          <cell r="C6" t="str">
            <v>Laure</v>
          </cell>
          <cell r="F6" t="str">
            <v>St Leu Taverny Bessancourt OC</v>
          </cell>
        </row>
        <row r="7">
          <cell r="A7">
            <v>624</v>
          </cell>
          <cell r="B7" t="str">
            <v>LAGIER</v>
          </cell>
          <cell r="C7" t="str">
            <v>Nathalie</v>
          </cell>
          <cell r="D7">
            <v>84</v>
          </cell>
          <cell r="E7">
            <v>2105046081</v>
          </cell>
          <cell r="F7" t="str">
            <v>VC Gap (Pro.)</v>
          </cell>
        </row>
        <row r="8">
          <cell r="A8">
            <v>625</v>
          </cell>
        </row>
        <row r="9">
          <cell r="A9">
            <v>626</v>
          </cell>
        </row>
        <row r="10">
          <cell r="A10">
            <v>627</v>
          </cell>
        </row>
        <row r="11">
          <cell r="A11">
            <v>628</v>
          </cell>
        </row>
        <row r="12">
          <cell r="A12">
            <v>629</v>
          </cell>
        </row>
        <row r="13">
          <cell r="A13">
            <v>630</v>
          </cell>
        </row>
        <row r="14">
          <cell r="A14">
            <v>631</v>
          </cell>
        </row>
        <row r="15">
          <cell r="A15">
            <v>632</v>
          </cell>
        </row>
        <row r="16">
          <cell r="A16">
            <v>633</v>
          </cell>
        </row>
      </sheetData>
      <sheetData sheetId="10">
        <row r="3">
          <cell r="A3">
            <v>301</v>
          </cell>
          <cell r="B3" t="str">
            <v>CHOISY</v>
          </cell>
          <cell r="C3" t="str">
            <v>Emeric</v>
          </cell>
          <cell r="D3">
            <v>87</v>
          </cell>
          <cell r="E3">
            <v>1295702078</v>
          </cell>
          <cell r="F3" t="str">
            <v>US DOMONT</v>
          </cell>
        </row>
        <row r="4">
          <cell r="A4">
            <v>302</v>
          </cell>
          <cell r="B4" t="str">
            <v>LEGROS</v>
          </cell>
          <cell r="C4" t="str">
            <v>Thomas</v>
          </cell>
          <cell r="D4">
            <v>86</v>
          </cell>
          <cell r="E4">
            <v>1277112156</v>
          </cell>
          <cell r="F4" t="str">
            <v>US MELUN</v>
          </cell>
        </row>
        <row r="5">
          <cell r="A5">
            <v>303</v>
          </cell>
          <cell r="B5" t="str">
            <v>NERY</v>
          </cell>
          <cell r="C5" t="str">
            <v>Clément</v>
          </cell>
          <cell r="D5">
            <v>87</v>
          </cell>
          <cell r="E5">
            <v>1278228069</v>
          </cell>
          <cell r="F5" t="str">
            <v>US MAULOISE</v>
          </cell>
        </row>
        <row r="6">
          <cell r="A6">
            <v>304</v>
          </cell>
          <cell r="B6" t="str">
            <v>SCHERTZER</v>
          </cell>
          <cell r="C6" t="str">
            <v>Cédric</v>
          </cell>
          <cell r="D6">
            <v>87</v>
          </cell>
          <cell r="E6">
            <v>1291325027</v>
          </cell>
          <cell r="F6" t="str">
            <v>TEAM VTT MAISSE</v>
          </cell>
        </row>
        <row r="7">
          <cell r="A7">
            <v>305</v>
          </cell>
          <cell r="B7" t="str">
            <v>BEAULT</v>
          </cell>
          <cell r="C7" t="str">
            <v>Rémy</v>
          </cell>
          <cell r="D7">
            <v>87</v>
          </cell>
          <cell r="E7">
            <v>1277126188</v>
          </cell>
          <cell r="F7" t="str">
            <v>EC BOUCLES DE LA MARNE</v>
          </cell>
        </row>
        <row r="8">
          <cell r="A8">
            <v>306</v>
          </cell>
          <cell r="B8" t="str">
            <v>BOURDEAU</v>
          </cell>
          <cell r="C8" t="str">
            <v>Cédric</v>
          </cell>
          <cell r="D8">
            <v>85</v>
          </cell>
          <cell r="E8">
            <v>1291307003</v>
          </cell>
          <cell r="F8" t="str">
            <v>EC MONTGERON VIGNEUX</v>
          </cell>
        </row>
        <row r="9">
          <cell r="A9">
            <v>307</v>
          </cell>
          <cell r="B9" t="str">
            <v>ABDELLI</v>
          </cell>
          <cell r="C9" t="str">
            <v>Julien</v>
          </cell>
          <cell r="D9">
            <v>86</v>
          </cell>
          <cell r="E9">
            <v>1277112158</v>
          </cell>
          <cell r="F9" t="str">
            <v>US MELUN</v>
          </cell>
        </row>
        <row r="10">
          <cell r="A10">
            <v>308</v>
          </cell>
          <cell r="B10" t="str">
            <v>GENDRE </v>
          </cell>
          <cell r="C10" t="str">
            <v>Thomas</v>
          </cell>
          <cell r="D10">
            <v>87</v>
          </cell>
          <cell r="E10">
            <v>1277127026</v>
          </cell>
          <cell r="F10" t="str">
            <v>UC BRIE</v>
          </cell>
        </row>
        <row r="11">
          <cell r="A11">
            <v>309</v>
          </cell>
          <cell r="B11" t="str">
            <v>HUMEL</v>
          </cell>
          <cell r="C11" t="str">
            <v>Boris</v>
          </cell>
          <cell r="D11">
            <v>87</v>
          </cell>
          <cell r="E11">
            <v>1277126026</v>
          </cell>
          <cell r="F11" t="str">
            <v>EC Boucles de la Marne</v>
          </cell>
        </row>
        <row r="12">
          <cell r="A12">
            <v>310</v>
          </cell>
          <cell r="B12" t="str">
            <v>FREMINET</v>
          </cell>
          <cell r="C12" t="str">
            <v>Jérôme</v>
          </cell>
          <cell r="F12" t="str">
            <v>JS Ferté Gaucher</v>
          </cell>
        </row>
        <row r="13">
          <cell r="A13">
            <v>311</v>
          </cell>
          <cell r="B13" t="str">
            <v>FOUQUET</v>
          </cell>
          <cell r="C13" t="str">
            <v>Damien</v>
          </cell>
          <cell r="D13">
            <v>87</v>
          </cell>
          <cell r="E13">
            <v>1277127024</v>
          </cell>
          <cell r="F13" t="str">
            <v>UC BRIE</v>
          </cell>
        </row>
        <row r="14">
          <cell r="A14">
            <v>312</v>
          </cell>
          <cell r="B14" t="str">
            <v>PHILIPPE</v>
          </cell>
          <cell r="C14" t="str">
            <v>GUILLAUME</v>
          </cell>
          <cell r="D14">
            <v>84</v>
          </cell>
          <cell r="E14">
            <v>1295717031</v>
          </cell>
          <cell r="F14" t="str">
            <v>ESP PERSAN</v>
          </cell>
        </row>
        <row r="15">
          <cell r="A15">
            <v>313</v>
          </cell>
        </row>
        <row r="16">
          <cell r="A16">
            <v>314</v>
          </cell>
        </row>
        <row r="17">
          <cell r="A17">
            <v>315</v>
          </cell>
        </row>
        <row r="18">
          <cell r="A18">
            <v>316</v>
          </cell>
        </row>
        <row r="19">
          <cell r="A19">
            <v>317</v>
          </cell>
        </row>
        <row r="20">
          <cell r="A20">
            <v>318</v>
          </cell>
        </row>
        <row r="21">
          <cell r="A21">
            <v>319</v>
          </cell>
        </row>
        <row r="22">
          <cell r="A22">
            <v>320</v>
          </cell>
        </row>
        <row r="23">
          <cell r="A23">
            <v>321</v>
          </cell>
        </row>
        <row r="24">
          <cell r="A24">
            <v>322</v>
          </cell>
        </row>
        <row r="25">
          <cell r="A25">
            <v>323</v>
          </cell>
        </row>
        <row r="26">
          <cell r="A26">
            <v>324</v>
          </cell>
        </row>
      </sheetData>
      <sheetData sheetId="11">
        <row r="3">
          <cell r="A3">
            <v>1</v>
          </cell>
          <cell r="B3" t="str">
            <v>BONNOT</v>
          </cell>
          <cell r="C3" t="str">
            <v>Cédric</v>
          </cell>
          <cell r="D3">
            <v>79</v>
          </cell>
          <cell r="E3">
            <v>1278228071</v>
          </cell>
          <cell r="F3" t="str">
            <v>US MAULOISE</v>
          </cell>
        </row>
        <row r="4">
          <cell r="A4">
            <v>2</v>
          </cell>
          <cell r="B4" t="str">
            <v>DURAND</v>
          </cell>
          <cell r="C4" t="str">
            <v>Alexis</v>
          </cell>
          <cell r="D4">
            <v>76</v>
          </cell>
          <cell r="E4">
            <v>1278228067</v>
          </cell>
          <cell r="F4" t="str">
            <v>US MAULOISE</v>
          </cell>
        </row>
        <row r="5">
          <cell r="A5">
            <v>3</v>
          </cell>
          <cell r="B5" t="str">
            <v>MICHOUT</v>
          </cell>
          <cell r="C5" t="str">
            <v>Eric</v>
          </cell>
          <cell r="D5">
            <v>69</v>
          </cell>
          <cell r="E5">
            <v>1292418012</v>
          </cell>
          <cell r="F5" t="str">
            <v>VC GENEVILLIERS</v>
          </cell>
        </row>
        <row r="6">
          <cell r="A6">
            <v>4</v>
          </cell>
          <cell r="B6" t="str">
            <v>PIGOIS</v>
          </cell>
          <cell r="C6" t="str">
            <v>Richard</v>
          </cell>
          <cell r="D6">
            <v>0</v>
          </cell>
          <cell r="E6">
            <v>1277114277</v>
          </cell>
          <cell r="F6" t="str">
            <v>JS FERTE GAUCHER</v>
          </cell>
        </row>
        <row r="7">
          <cell r="A7">
            <v>5</v>
          </cell>
          <cell r="B7" t="str">
            <v>CORBEAU</v>
          </cell>
          <cell r="C7" t="str">
            <v>Laurent</v>
          </cell>
          <cell r="D7">
            <v>70</v>
          </cell>
          <cell r="E7">
            <v>1291307045</v>
          </cell>
          <cell r="F7" t="str">
            <v>EC MONTGERON VIGNEUX</v>
          </cell>
        </row>
        <row r="8">
          <cell r="A8">
            <v>6</v>
          </cell>
          <cell r="B8" t="str">
            <v>BERTRAND</v>
          </cell>
          <cell r="C8" t="str">
            <v>Thierry</v>
          </cell>
          <cell r="D8">
            <v>0</v>
          </cell>
          <cell r="E8">
            <v>1277114212</v>
          </cell>
          <cell r="F8" t="str">
            <v>JS FERTE GAUCHER</v>
          </cell>
        </row>
        <row r="9">
          <cell r="A9">
            <v>7</v>
          </cell>
          <cell r="B9" t="str">
            <v>SCHLAPPI</v>
          </cell>
          <cell r="C9" t="str">
            <v>David</v>
          </cell>
          <cell r="D9">
            <v>74</v>
          </cell>
          <cell r="E9">
            <v>1277141024</v>
          </cell>
          <cell r="F9" t="str">
            <v>THOMERY VTT</v>
          </cell>
        </row>
        <row r="10">
          <cell r="A10">
            <v>8</v>
          </cell>
          <cell r="B10" t="str">
            <v>VEDRENNE</v>
          </cell>
          <cell r="C10" t="str">
            <v>Franck</v>
          </cell>
          <cell r="D10">
            <v>73</v>
          </cell>
          <cell r="E10">
            <v>1293507177</v>
          </cell>
          <cell r="F10" t="str">
            <v>BIKERS CLUB NOISY LE GRAND</v>
          </cell>
        </row>
        <row r="11">
          <cell r="A11">
            <v>9</v>
          </cell>
          <cell r="B11" t="str">
            <v>PORTIER</v>
          </cell>
          <cell r="C11" t="str">
            <v>Eric</v>
          </cell>
          <cell r="D11">
            <v>67</v>
          </cell>
          <cell r="E11">
            <v>1277107015</v>
          </cell>
          <cell r="F11" t="str">
            <v>ASL VARREDDES</v>
          </cell>
        </row>
        <row r="12">
          <cell r="A12">
            <v>10</v>
          </cell>
          <cell r="B12" t="str">
            <v>FADDA</v>
          </cell>
          <cell r="C12" t="str">
            <v>Jean-Christophe</v>
          </cell>
          <cell r="D12">
            <v>79</v>
          </cell>
          <cell r="E12">
            <v>1291325040</v>
          </cell>
          <cell r="F12" t="str">
            <v>TEAM VYTT MAISSE</v>
          </cell>
        </row>
        <row r="13">
          <cell r="A13">
            <v>11</v>
          </cell>
          <cell r="B13" t="str">
            <v>LECARDONNEL</v>
          </cell>
          <cell r="C13" t="str">
            <v>Pascal</v>
          </cell>
          <cell r="D13">
            <v>67</v>
          </cell>
          <cell r="E13" t="str">
            <v>NL</v>
          </cell>
          <cell r="F13">
            <v>0</v>
          </cell>
        </row>
        <row r="14">
          <cell r="A14">
            <v>12</v>
          </cell>
          <cell r="B14" t="str">
            <v>KNAUSS</v>
          </cell>
          <cell r="C14" t="str">
            <v>Thierry</v>
          </cell>
          <cell r="D14">
            <v>67</v>
          </cell>
          <cell r="E14">
            <v>1277141001</v>
          </cell>
          <cell r="F14" t="str">
            <v>THOMERY VTT</v>
          </cell>
        </row>
        <row r="15">
          <cell r="A15">
            <v>13</v>
          </cell>
          <cell r="B15" t="str">
            <v>THYOUX</v>
          </cell>
          <cell r="C15" t="str">
            <v>Guillaume</v>
          </cell>
          <cell r="D15">
            <v>75</v>
          </cell>
          <cell r="E15">
            <v>1277107023</v>
          </cell>
          <cell r="F15" t="str">
            <v>ASL VARREDDES</v>
          </cell>
        </row>
        <row r="16">
          <cell r="A16">
            <v>14</v>
          </cell>
          <cell r="B16" t="str">
            <v>CARREIRA</v>
          </cell>
          <cell r="C16" t="str">
            <v>Jean Pierre</v>
          </cell>
          <cell r="D16">
            <v>74</v>
          </cell>
          <cell r="E16">
            <v>1293507074</v>
          </cell>
          <cell r="F16" t="str">
            <v>BIKERS CLUB NOISY LE GRAND</v>
          </cell>
        </row>
        <row r="17">
          <cell r="A17">
            <v>15</v>
          </cell>
          <cell r="B17" t="str">
            <v>GIRARD</v>
          </cell>
          <cell r="C17" t="str">
            <v>Hugo</v>
          </cell>
          <cell r="D17">
            <v>79</v>
          </cell>
          <cell r="E17">
            <v>1277142030</v>
          </cell>
          <cell r="F17" t="str">
            <v>UCM VENEUX</v>
          </cell>
        </row>
        <row r="18">
          <cell r="A18">
            <v>16</v>
          </cell>
          <cell r="B18" t="str">
            <v>MEDIN</v>
          </cell>
          <cell r="C18" t="str">
            <v>Pascal</v>
          </cell>
          <cell r="D18">
            <v>69</v>
          </cell>
          <cell r="E18">
            <v>1277107014</v>
          </cell>
          <cell r="F18" t="str">
            <v>ASL VARREDDES</v>
          </cell>
        </row>
        <row r="19">
          <cell r="A19">
            <v>17</v>
          </cell>
          <cell r="B19" t="str">
            <v>ODOT</v>
          </cell>
          <cell r="C19" t="str">
            <v>Frédéric</v>
          </cell>
          <cell r="D19">
            <v>73</v>
          </cell>
          <cell r="E19">
            <v>1277151008</v>
          </cell>
          <cell r="F19" t="str">
            <v>CS EIS</v>
          </cell>
        </row>
        <row r="20">
          <cell r="A20">
            <v>18</v>
          </cell>
          <cell r="B20" t="str">
            <v>FOURNET</v>
          </cell>
          <cell r="C20" t="str">
            <v>Pascal</v>
          </cell>
          <cell r="D20">
            <v>0</v>
          </cell>
          <cell r="E20">
            <v>1277130010</v>
          </cell>
          <cell r="F20" t="str">
            <v>AC POMMEUSE</v>
          </cell>
        </row>
        <row r="21">
          <cell r="A21">
            <v>19</v>
          </cell>
          <cell r="B21" t="str">
            <v>PETIAUT</v>
          </cell>
          <cell r="C21" t="str">
            <v>Pierre</v>
          </cell>
          <cell r="D21">
            <v>76</v>
          </cell>
          <cell r="E21">
            <v>1292402084</v>
          </cell>
          <cell r="F21" t="str">
            <v>BLEUS DE France</v>
          </cell>
        </row>
        <row r="22">
          <cell r="A22">
            <v>20</v>
          </cell>
          <cell r="B22" t="str">
            <v>LEBEC</v>
          </cell>
          <cell r="C22" t="str">
            <v>Enguerrand</v>
          </cell>
          <cell r="D22">
            <v>81</v>
          </cell>
          <cell r="E22">
            <v>1295702011</v>
          </cell>
          <cell r="F22" t="str">
            <v>US DOMONT</v>
          </cell>
        </row>
        <row r="23">
          <cell r="A23">
            <v>21</v>
          </cell>
          <cell r="B23" t="str">
            <v>GALLAND</v>
          </cell>
          <cell r="C23" t="str">
            <v>Benjamin</v>
          </cell>
          <cell r="D23">
            <v>83</v>
          </cell>
          <cell r="E23">
            <v>1292402057</v>
          </cell>
          <cell r="F23" t="str">
            <v>BLEUS DE France</v>
          </cell>
        </row>
        <row r="24">
          <cell r="A24">
            <v>22</v>
          </cell>
          <cell r="B24" t="str">
            <v>DAIRE</v>
          </cell>
          <cell r="C24" t="str">
            <v>Francis</v>
          </cell>
          <cell r="D24">
            <v>71</v>
          </cell>
          <cell r="E24">
            <v>1277107016</v>
          </cell>
          <cell r="F24" t="str">
            <v>ASL VARREDDES</v>
          </cell>
        </row>
        <row r="25">
          <cell r="A25">
            <v>23</v>
          </cell>
          <cell r="B25" t="str">
            <v>CORDELIER</v>
          </cell>
          <cell r="C25" t="str">
            <v>Hervé</v>
          </cell>
          <cell r="D25">
            <v>68</v>
          </cell>
          <cell r="E25">
            <v>1293507070</v>
          </cell>
          <cell r="F25" t="str">
            <v>BIKERS CLUB NOISY LE GRAND</v>
          </cell>
        </row>
        <row r="26">
          <cell r="A26">
            <v>24</v>
          </cell>
          <cell r="B26" t="str">
            <v>BARRETO</v>
          </cell>
          <cell r="C26" t="str">
            <v>Victor</v>
          </cell>
          <cell r="D26">
            <v>75</v>
          </cell>
          <cell r="E26">
            <v>1291307176</v>
          </cell>
          <cell r="F26">
            <v>0</v>
          </cell>
        </row>
        <row r="27">
          <cell r="A27">
            <v>25</v>
          </cell>
          <cell r="B27" t="str">
            <v>WASZCZYSZYN</v>
          </cell>
          <cell r="C27" t="str">
            <v>Olivier</v>
          </cell>
          <cell r="E27">
            <v>1295702048</v>
          </cell>
          <cell r="F27" t="str">
            <v>US DOMONT</v>
          </cell>
        </row>
        <row r="28">
          <cell r="A28">
            <v>26</v>
          </cell>
          <cell r="B28" t="str">
            <v>BACHELOT</v>
          </cell>
          <cell r="C28" t="str">
            <v>Gerard</v>
          </cell>
          <cell r="E28">
            <v>1278210218</v>
          </cell>
          <cell r="F28" t="str">
            <v>ROUE D OR CONFLANAISE</v>
          </cell>
        </row>
        <row r="29">
          <cell r="A29">
            <v>27</v>
          </cell>
          <cell r="B29" t="str">
            <v>BERNASSE</v>
          </cell>
          <cell r="C29" t="str">
            <v>STEPHANE</v>
          </cell>
          <cell r="D29">
            <v>78</v>
          </cell>
          <cell r="E29">
            <v>1278228158</v>
          </cell>
          <cell r="F29" t="str">
            <v>US MAULOISE</v>
          </cell>
        </row>
        <row r="30">
          <cell r="A30">
            <v>28</v>
          </cell>
          <cell r="B30" t="str">
            <v>VAUCHELLES</v>
          </cell>
          <cell r="C30" t="str">
            <v>NICOLAS</v>
          </cell>
          <cell r="D30">
            <v>82</v>
          </cell>
          <cell r="E30" t="str">
            <v>NL</v>
          </cell>
        </row>
        <row r="31">
          <cell r="A31">
            <v>29</v>
          </cell>
          <cell r="B31" t="str">
            <v>LINDO</v>
          </cell>
          <cell r="C31" t="str">
            <v>MICHEL</v>
          </cell>
          <cell r="D31">
            <v>75</v>
          </cell>
          <cell r="E31">
            <v>1293509353</v>
          </cell>
          <cell r="F31" t="str">
            <v>SVP</v>
          </cell>
        </row>
        <row r="32">
          <cell r="A32">
            <v>30</v>
          </cell>
          <cell r="B32" t="str">
            <v>LAMY</v>
          </cell>
          <cell r="C32" t="str">
            <v>JEAN MARIE</v>
          </cell>
          <cell r="D32">
            <v>71</v>
          </cell>
          <cell r="E32">
            <v>1277141034</v>
          </cell>
          <cell r="F32" t="str">
            <v>THOMERY VTT</v>
          </cell>
        </row>
        <row r="33">
          <cell r="A33">
            <v>31</v>
          </cell>
          <cell r="B33" t="str">
            <v>RABOT</v>
          </cell>
          <cell r="C33" t="str">
            <v>HENRI</v>
          </cell>
          <cell r="D33">
            <v>81</v>
          </cell>
          <cell r="E33" t="str">
            <v>EN COURS</v>
          </cell>
          <cell r="F33" t="str">
            <v>ACBB</v>
          </cell>
        </row>
        <row r="34">
          <cell r="A34">
            <v>32</v>
          </cell>
          <cell r="B34" t="str">
            <v>BONFAND</v>
          </cell>
          <cell r="C34" t="str">
            <v>GREGORY</v>
          </cell>
          <cell r="D34">
            <v>83</v>
          </cell>
          <cell r="E34">
            <v>1291305108</v>
          </cell>
          <cell r="F34" t="str">
            <v>CC IGNY PALAISEAU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</sheetData>
      <sheetData sheetId="12">
        <row r="3">
          <cell r="A3">
            <v>401</v>
          </cell>
          <cell r="B3" t="str">
            <v>BENARD</v>
          </cell>
          <cell r="C3" t="str">
            <v>Denis</v>
          </cell>
          <cell r="D3">
            <v>63</v>
          </cell>
          <cell r="E3">
            <v>1278228164</v>
          </cell>
          <cell r="F3" t="str">
            <v>US MAULOISE</v>
          </cell>
        </row>
        <row r="4">
          <cell r="A4">
            <v>402</v>
          </cell>
          <cell r="B4" t="str">
            <v>BULLIOT</v>
          </cell>
          <cell r="C4" t="str">
            <v>Jean -michel</v>
          </cell>
          <cell r="D4">
            <v>62</v>
          </cell>
          <cell r="E4">
            <v>1291307189</v>
          </cell>
          <cell r="F4" t="str">
            <v>EC MONTGERON VIGNEUX</v>
          </cell>
        </row>
        <row r="5">
          <cell r="A5">
            <v>403</v>
          </cell>
          <cell r="B5" t="str">
            <v>LECART</v>
          </cell>
          <cell r="C5" t="str">
            <v>Patrice</v>
          </cell>
          <cell r="D5">
            <v>63</v>
          </cell>
          <cell r="E5">
            <v>1291307158</v>
          </cell>
          <cell r="F5" t="str">
            <v>EC MONTGERON VIGNEUX</v>
          </cell>
        </row>
        <row r="6">
          <cell r="A6">
            <v>404</v>
          </cell>
          <cell r="B6" t="str">
            <v>BARONI</v>
          </cell>
          <cell r="C6" t="str">
            <v>Patrick</v>
          </cell>
          <cell r="D6">
            <v>65</v>
          </cell>
          <cell r="E6">
            <v>1277121061</v>
          </cell>
          <cell r="F6" t="str">
            <v>CC PONTHIERRY PRINGY</v>
          </cell>
        </row>
        <row r="7">
          <cell r="A7">
            <v>405</v>
          </cell>
          <cell r="B7" t="str">
            <v>DELOM</v>
          </cell>
          <cell r="C7" t="str">
            <v>Philippe</v>
          </cell>
          <cell r="D7">
            <v>65</v>
          </cell>
          <cell r="E7">
            <v>1291325033</v>
          </cell>
          <cell r="F7" t="str">
            <v>TEAM VTT MAISSE</v>
          </cell>
        </row>
        <row r="8">
          <cell r="A8">
            <v>406</v>
          </cell>
          <cell r="B8" t="str">
            <v>AMIOT</v>
          </cell>
          <cell r="C8" t="str">
            <v>Alain</v>
          </cell>
          <cell r="D8">
            <v>63</v>
          </cell>
          <cell r="E8">
            <v>1277107003</v>
          </cell>
          <cell r="F8" t="str">
            <v>ASL VARREDDES</v>
          </cell>
        </row>
        <row r="9">
          <cell r="A9">
            <v>408</v>
          </cell>
          <cell r="B9" t="str">
            <v>TETARD</v>
          </cell>
          <cell r="C9" t="str">
            <v>Olivier</v>
          </cell>
          <cell r="D9">
            <v>65</v>
          </cell>
          <cell r="E9">
            <v>1277141012</v>
          </cell>
          <cell r="F9" t="str">
            <v>THOMERY VTT</v>
          </cell>
        </row>
        <row r="10">
          <cell r="A10">
            <v>407</v>
          </cell>
          <cell r="B10" t="str">
            <v>TIXIER </v>
          </cell>
          <cell r="C10" t="str">
            <v>Jean Luc</v>
          </cell>
          <cell r="D10">
            <v>53</v>
          </cell>
          <cell r="E10">
            <v>1292402004</v>
          </cell>
          <cell r="F10" t="str">
            <v>LES BLEUS DE France</v>
          </cell>
        </row>
        <row r="11">
          <cell r="A11">
            <v>409</v>
          </cell>
          <cell r="B11" t="str">
            <v>CHABOT</v>
          </cell>
          <cell r="C11" t="str">
            <v>Jean-François</v>
          </cell>
          <cell r="D11">
            <v>65</v>
          </cell>
          <cell r="E11">
            <v>1277142032</v>
          </cell>
          <cell r="F11" t="str">
            <v>UCM VENEUX</v>
          </cell>
        </row>
        <row r="12">
          <cell r="A12">
            <v>410</v>
          </cell>
          <cell r="B12" t="str">
            <v>PICCIN</v>
          </cell>
          <cell r="C12" t="str">
            <v>Michel</v>
          </cell>
          <cell r="D12">
            <v>63</v>
          </cell>
          <cell r="E12">
            <v>1292418072</v>
          </cell>
          <cell r="F12" t="str">
            <v>VC,GENNEVILLIERS</v>
          </cell>
        </row>
        <row r="13">
          <cell r="A13">
            <v>411</v>
          </cell>
          <cell r="B13" t="str">
            <v>OSADNIK</v>
          </cell>
          <cell r="C13" t="str">
            <v>Alain</v>
          </cell>
          <cell r="D13">
            <v>64</v>
          </cell>
          <cell r="E13">
            <v>1277325012</v>
          </cell>
          <cell r="F13" t="str">
            <v>TEAM VTT MAISSE</v>
          </cell>
        </row>
        <row r="14">
          <cell r="A14">
            <v>412</v>
          </cell>
          <cell r="B14" t="str">
            <v>THERRY</v>
          </cell>
          <cell r="C14" t="str">
            <v>Alain</v>
          </cell>
          <cell r="D14">
            <v>61</v>
          </cell>
          <cell r="E14">
            <v>1293507098</v>
          </cell>
          <cell r="F14" t="str">
            <v>BIKERS CLUB NOISY LE GRAND</v>
          </cell>
        </row>
        <row r="15">
          <cell r="A15">
            <v>413</v>
          </cell>
          <cell r="B15" t="str">
            <v>LABRUNE</v>
          </cell>
          <cell r="C15" t="str">
            <v>Philippe</v>
          </cell>
          <cell r="D15">
            <v>0</v>
          </cell>
          <cell r="E15">
            <v>1275003009</v>
          </cell>
          <cell r="F15" t="str">
            <v>LES KOYOTTES</v>
          </cell>
        </row>
        <row r="16">
          <cell r="A16">
            <v>414</v>
          </cell>
          <cell r="B16" t="str">
            <v>PINSARD</v>
          </cell>
          <cell r="C16" t="str">
            <v>Frédéric</v>
          </cell>
          <cell r="D16">
            <v>0</v>
          </cell>
          <cell r="E16">
            <v>0</v>
          </cell>
          <cell r="F16" t="str">
            <v>THOMERY VTT</v>
          </cell>
        </row>
        <row r="17">
          <cell r="A17">
            <v>415</v>
          </cell>
          <cell r="B17" t="str">
            <v>CHAUSSEPIED</v>
          </cell>
          <cell r="C17" t="str">
            <v>Fabien</v>
          </cell>
          <cell r="D17">
            <v>66</v>
          </cell>
          <cell r="E17">
            <v>1293507073</v>
          </cell>
          <cell r="F17" t="str">
            <v>BIKERS CLUB NOISY LE GRAND</v>
          </cell>
        </row>
        <row r="18">
          <cell r="A18">
            <v>416</v>
          </cell>
          <cell r="B18" t="str">
            <v>NOEL</v>
          </cell>
          <cell r="C18" t="str">
            <v>Franck</v>
          </cell>
          <cell r="D18">
            <v>0</v>
          </cell>
          <cell r="E18">
            <v>1275003006</v>
          </cell>
          <cell r="F18" t="str">
            <v>LES KOYOTTES</v>
          </cell>
        </row>
        <row r="19">
          <cell r="A19">
            <v>417</v>
          </cell>
          <cell r="B19" t="str">
            <v>LIGNIER</v>
          </cell>
          <cell r="C19" t="str">
            <v>Pascal</v>
          </cell>
          <cell r="D19">
            <v>57</v>
          </cell>
          <cell r="E19">
            <v>1277107022</v>
          </cell>
          <cell r="F19" t="str">
            <v>ASL VARREDDES</v>
          </cell>
        </row>
        <row r="20">
          <cell r="A20">
            <v>418</v>
          </cell>
          <cell r="B20" t="str">
            <v>CLAVEL</v>
          </cell>
          <cell r="C20" t="str">
            <v>Daniel</v>
          </cell>
          <cell r="D20">
            <v>44</v>
          </cell>
          <cell r="E20">
            <v>1277107005</v>
          </cell>
          <cell r="F20" t="str">
            <v>ASL VARREDDES</v>
          </cell>
        </row>
        <row r="21">
          <cell r="A21">
            <v>419</v>
          </cell>
          <cell r="B21" t="str">
            <v>PIORKOWSKI</v>
          </cell>
          <cell r="C21" t="str">
            <v>Gilles</v>
          </cell>
          <cell r="D21">
            <v>64</v>
          </cell>
          <cell r="E21">
            <v>1277112125</v>
          </cell>
          <cell r="F21" t="str">
            <v>US MELUN</v>
          </cell>
        </row>
        <row r="22">
          <cell r="A22">
            <v>420</v>
          </cell>
          <cell r="B22" t="str">
            <v>AROCCA</v>
          </cell>
          <cell r="C22" t="str">
            <v>Thierry</v>
          </cell>
          <cell r="D22">
            <v>65</v>
          </cell>
          <cell r="E22">
            <v>1278228213</v>
          </cell>
          <cell r="F22" t="str">
            <v>US MAULOISE</v>
          </cell>
        </row>
        <row r="23">
          <cell r="A23">
            <v>421</v>
          </cell>
          <cell r="B23" t="str">
            <v>LELONG</v>
          </cell>
          <cell r="C23" t="str">
            <v>Olivier</v>
          </cell>
          <cell r="D23">
            <v>0</v>
          </cell>
          <cell r="E23">
            <v>1277114047</v>
          </cell>
          <cell r="F23" t="str">
            <v>JS FERTE GAUCHER</v>
          </cell>
        </row>
        <row r="24">
          <cell r="A24">
            <v>422</v>
          </cell>
          <cell r="B24" t="str">
            <v>BARTLET</v>
          </cell>
          <cell r="C24" t="str">
            <v>Frédéric</v>
          </cell>
          <cell r="D24">
            <v>62</v>
          </cell>
          <cell r="E24">
            <v>1277126192</v>
          </cell>
          <cell r="F24" t="str">
            <v>EC BOUCLES DE LA MARNE</v>
          </cell>
        </row>
        <row r="25">
          <cell r="A25">
            <v>423</v>
          </cell>
          <cell r="B25" t="str">
            <v>FABRY</v>
          </cell>
          <cell r="C25" t="str">
            <v>Eric</v>
          </cell>
          <cell r="D25">
            <v>62</v>
          </cell>
          <cell r="E25">
            <v>1277141009</v>
          </cell>
          <cell r="F25" t="str">
            <v>THOMERY VTT</v>
          </cell>
        </row>
        <row r="26">
          <cell r="A26">
            <v>424</v>
          </cell>
          <cell r="B26" t="str">
            <v>BIARNE</v>
          </cell>
          <cell r="C26" t="str">
            <v>Alain</v>
          </cell>
          <cell r="D26">
            <v>47</v>
          </cell>
          <cell r="E26">
            <v>1277126143</v>
          </cell>
          <cell r="F26" t="str">
            <v>EC BOUCLES DE LA MARNE</v>
          </cell>
        </row>
        <row r="27">
          <cell r="A27">
            <v>425</v>
          </cell>
          <cell r="B27" t="str">
            <v>BOYARD</v>
          </cell>
          <cell r="C27" t="str">
            <v>Serge</v>
          </cell>
          <cell r="D27">
            <v>64</v>
          </cell>
          <cell r="E27">
            <v>1291307168</v>
          </cell>
          <cell r="F27" t="str">
            <v>EC MONTGERON VIGNEUX</v>
          </cell>
        </row>
        <row r="28">
          <cell r="A28">
            <v>426</v>
          </cell>
          <cell r="B28" t="str">
            <v>DANNEVILLE</v>
          </cell>
          <cell r="C28" t="str">
            <v>Olivier</v>
          </cell>
          <cell r="D28">
            <v>66</v>
          </cell>
          <cell r="E28">
            <v>1277127095</v>
          </cell>
          <cell r="F28" t="str">
            <v>UC BRIE</v>
          </cell>
        </row>
        <row r="29">
          <cell r="A29">
            <v>427</v>
          </cell>
          <cell r="B29" t="str">
            <v>BONNEAU</v>
          </cell>
          <cell r="C29" t="str">
            <v>Richard</v>
          </cell>
          <cell r="D29">
            <v>0</v>
          </cell>
          <cell r="E29">
            <v>1277112</v>
          </cell>
          <cell r="F29" t="str">
            <v>US.MELUN</v>
          </cell>
        </row>
        <row r="30">
          <cell r="A30">
            <v>428</v>
          </cell>
          <cell r="B30" t="str">
            <v>MICHAUD -PIERANGELI</v>
          </cell>
          <cell r="C30" t="str">
            <v>Philippe</v>
          </cell>
          <cell r="D30">
            <v>0</v>
          </cell>
          <cell r="E30">
            <v>1277114114</v>
          </cell>
          <cell r="F30" t="str">
            <v>JS FERTE GAUCHER</v>
          </cell>
        </row>
        <row r="31">
          <cell r="A31">
            <v>429</v>
          </cell>
          <cell r="B31" t="str">
            <v>PERRON </v>
          </cell>
          <cell r="C31" t="str">
            <v>DIDIER</v>
          </cell>
          <cell r="D31">
            <v>61</v>
          </cell>
          <cell r="E31" t="str">
            <v>NL</v>
          </cell>
        </row>
        <row r="32">
          <cell r="A32">
            <v>430</v>
          </cell>
        </row>
        <row r="33">
          <cell r="A33">
            <v>431</v>
          </cell>
        </row>
      </sheetData>
      <sheetData sheetId="13">
        <row r="3">
          <cell r="A3">
            <v>601</v>
          </cell>
          <cell r="B3" t="str">
            <v>METCHE David</v>
          </cell>
          <cell r="C3" t="str">
            <v>PAUCHARD Stéphane</v>
          </cell>
          <cell r="D3">
            <v>0</v>
          </cell>
          <cell r="E3" t="str">
            <v>1293507178/1277101266</v>
          </cell>
          <cell r="F3" t="str">
            <v>BC Noisy Le Grand</v>
          </cell>
        </row>
        <row r="4">
          <cell r="F4" t="str">
            <v>ESC Meaux</v>
          </cell>
        </row>
        <row r="5">
          <cell r="A5">
            <v>602</v>
          </cell>
          <cell r="B5" t="str">
            <v>MILLET Fabrice</v>
          </cell>
          <cell r="C5" t="str">
            <v>MARTINEZ Raphaël</v>
          </cell>
          <cell r="D5">
            <v>0</v>
          </cell>
          <cell r="E5" t="str">
            <v>1291305151/158</v>
          </cell>
          <cell r="F5" t="str">
            <v>CC Igny Palaiseau</v>
          </cell>
        </row>
        <row r="6">
          <cell r="F6" t="str">
            <v>CC Igny Palaiseau</v>
          </cell>
        </row>
        <row r="7">
          <cell r="A7">
            <v>603</v>
          </cell>
          <cell r="B7" t="str">
            <v>VIET  Clément</v>
          </cell>
          <cell r="C7" t="str">
            <v>VIET  Jean-Pierre</v>
          </cell>
          <cell r="D7">
            <v>0</v>
          </cell>
          <cell r="E7" t="str">
            <v>1291307175/100</v>
          </cell>
          <cell r="F7" t="str">
            <v>EC Montgeron Vigneux</v>
          </cell>
        </row>
        <row r="8">
          <cell r="F8" t="str">
            <v>EC Montgeron Vigneux</v>
          </cell>
        </row>
        <row r="9">
          <cell r="A9">
            <v>604</v>
          </cell>
          <cell r="B9" t="str">
            <v/>
          </cell>
          <cell r="C9" t="str">
            <v/>
          </cell>
          <cell r="D9">
            <v>0</v>
          </cell>
          <cell r="E9" t="str">
            <v>1291307175/100</v>
          </cell>
          <cell r="F9">
            <v>0</v>
          </cell>
        </row>
        <row r="10">
          <cell r="F10">
            <v>0</v>
          </cell>
        </row>
        <row r="11">
          <cell r="A11">
            <v>605</v>
          </cell>
          <cell r="B11" t="str">
            <v/>
          </cell>
          <cell r="C11" t="str">
            <v/>
          </cell>
          <cell r="D11">
            <v>0</v>
          </cell>
          <cell r="F11">
            <v>0</v>
          </cell>
        </row>
        <row r="12">
          <cell r="F12">
            <v>0</v>
          </cell>
        </row>
        <row r="13">
          <cell r="A13">
            <v>606</v>
          </cell>
          <cell r="B13" t="str">
            <v/>
          </cell>
          <cell r="C13" t="str">
            <v/>
          </cell>
          <cell r="D13">
            <v>0</v>
          </cell>
          <cell r="F13">
            <v>0</v>
          </cell>
        </row>
        <row r="14">
          <cell r="F14">
            <v>0</v>
          </cell>
        </row>
        <row r="15">
          <cell r="A15">
            <v>607</v>
          </cell>
          <cell r="B15" t="str">
            <v/>
          </cell>
          <cell r="C15" t="str">
            <v/>
          </cell>
          <cell r="D15">
            <v>0</v>
          </cell>
          <cell r="F15">
            <v>0</v>
          </cell>
        </row>
        <row r="16">
          <cell r="F16">
            <v>0</v>
          </cell>
        </row>
        <row r="17">
          <cell r="A17">
            <v>608</v>
          </cell>
          <cell r="B17" t="str">
            <v/>
          </cell>
          <cell r="C17" t="str">
            <v/>
          </cell>
          <cell r="D17">
            <v>0</v>
          </cell>
          <cell r="E17" t="str">
            <v>1293507094/176</v>
          </cell>
          <cell r="F17">
            <v>0</v>
          </cell>
        </row>
        <row r="18">
          <cell r="F18">
            <v>0</v>
          </cell>
        </row>
        <row r="19">
          <cell r="A19">
            <v>609</v>
          </cell>
          <cell r="B19" t="str">
            <v/>
          </cell>
          <cell r="C19" t="str">
            <v/>
          </cell>
          <cell r="D19">
            <v>0</v>
          </cell>
          <cell r="F19">
            <v>0</v>
          </cell>
        </row>
        <row r="20">
          <cell r="F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>
      <selection activeCell="H5" sqref="H5"/>
    </sheetView>
  </sheetViews>
  <sheetFormatPr defaultColWidth="11.421875" defaultRowHeight="12.75"/>
  <cols>
    <col min="1" max="1" width="3.8515625" style="1" customWidth="1"/>
    <col min="2" max="2" width="5.00390625" style="3" bestFit="1" customWidth="1"/>
    <col min="3" max="3" width="7.421875" style="3" bestFit="1" customWidth="1"/>
    <col min="4" max="4" width="15.57421875" style="4" customWidth="1"/>
    <col min="5" max="5" width="24.7109375" style="4" customWidth="1"/>
    <col min="6" max="6" width="32.8515625" style="4" customWidth="1"/>
    <col min="7" max="7" width="4.57421875" style="1" customWidth="1"/>
    <col min="8" max="16384" width="11.421875" style="1" customWidth="1"/>
  </cols>
  <sheetData>
    <row r="1" spans="2:6" ht="20.25">
      <c r="B1" s="9" t="s">
        <v>0</v>
      </c>
      <c r="C1" s="9"/>
      <c r="D1" s="9"/>
      <c r="E1" s="9"/>
      <c r="F1" s="9"/>
    </row>
    <row r="2" spans="2:6" ht="18.75">
      <c r="B2" s="10" t="s">
        <v>16</v>
      </c>
      <c r="C2" s="10"/>
      <c r="D2" s="10"/>
      <c r="E2" s="10"/>
      <c r="F2" s="10"/>
    </row>
    <row r="3" spans="2:6" ht="18.75">
      <c r="B3" s="10" t="s">
        <v>15</v>
      </c>
      <c r="C3" s="10"/>
      <c r="D3" s="10"/>
      <c r="E3" s="10"/>
      <c r="F3" s="10"/>
    </row>
    <row r="4" spans="2:6" ht="18.75">
      <c r="B4" s="10"/>
      <c r="C4" s="10"/>
      <c r="D4" s="10"/>
      <c r="E4" s="10"/>
      <c r="F4" s="10"/>
    </row>
    <row r="5" spans="2:6" ht="15.75">
      <c r="B5" s="11" t="s">
        <v>17</v>
      </c>
      <c r="C5" s="11"/>
      <c r="D5" s="11"/>
      <c r="E5" s="11"/>
      <c r="F5" s="11"/>
    </row>
    <row r="6" spans="2:6" ht="18.75">
      <c r="B6" s="2"/>
      <c r="C6" s="2"/>
      <c r="D6" s="2"/>
      <c r="E6" s="2"/>
      <c r="F6" s="2"/>
    </row>
    <row r="7" spans="2:6" ht="18.75" customHeight="1">
      <c r="B7" s="7" t="s">
        <v>27</v>
      </c>
      <c r="C7" s="7"/>
      <c r="D7" s="7"/>
      <c r="E7" s="7"/>
      <c r="F7" s="7"/>
    </row>
    <row r="8" spans="2:6" ht="18.75" customHeight="1">
      <c r="B8" s="7" t="s">
        <v>24</v>
      </c>
      <c r="C8" s="7"/>
      <c r="D8" s="7"/>
      <c r="E8" s="7"/>
      <c r="F8" s="7"/>
    </row>
    <row r="9" spans="2:6" ht="18.75" customHeight="1">
      <c r="B9" s="7" t="s">
        <v>25</v>
      </c>
      <c r="C9" s="7"/>
      <c r="D9" s="7"/>
      <c r="E9" s="7"/>
      <c r="F9" s="7"/>
    </row>
    <row r="10" spans="2:6" ht="18.75" customHeight="1">
      <c r="B10" s="7" t="s">
        <v>26</v>
      </c>
      <c r="C10" s="7"/>
      <c r="D10" s="7"/>
      <c r="E10" s="7"/>
      <c r="F10" s="7"/>
    </row>
    <row r="11" spans="2:6" ht="18.75" customHeight="1">
      <c r="B11" s="7" t="s">
        <v>28</v>
      </c>
      <c r="C11" s="7"/>
      <c r="D11" s="7"/>
      <c r="E11" s="7"/>
      <c r="F11" s="7"/>
    </row>
    <row r="12" spans="2:6" ht="18.75" customHeight="1">
      <c r="B12" s="8" t="s">
        <v>29</v>
      </c>
      <c r="C12" s="8"/>
      <c r="D12" s="8"/>
      <c r="E12" s="8"/>
      <c r="F12" s="8"/>
    </row>
    <row r="13" spans="2:6" ht="18.75" customHeight="1">
      <c r="B13" s="7" t="s">
        <v>30</v>
      </c>
      <c r="C13" s="7"/>
      <c r="D13" s="7"/>
      <c r="E13" s="7"/>
      <c r="F13" s="7"/>
    </row>
    <row r="14" spans="2:6" ht="15.75">
      <c r="B14" s="6"/>
      <c r="C14" s="6"/>
      <c r="D14" s="6"/>
      <c r="E14" s="6"/>
      <c r="F14" s="6"/>
    </row>
    <row r="15" spans="1:6" ht="15.75">
      <c r="A15" s="12"/>
      <c r="B15" s="13" t="s">
        <v>1</v>
      </c>
      <c r="C15" s="13"/>
      <c r="D15" s="13"/>
      <c r="E15" s="13"/>
      <c r="F15" s="13"/>
    </row>
    <row r="16" spans="1:6" ht="12.75">
      <c r="A16" s="12"/>
      <c r="B16" s="14" t="s">
        <v>2</v>
      </c>
      <c r="C16" s="15" t="s">
        <v>3</v>
      </c>
      <c r="D16" s="16" t="s">
        <v>4</v>
      </c>
      <c r="E16" s="16" t="s">
        <v>5</v>
      </c>
      <c r="F16" s="17" t="s">
        <v>6</v>
      </c>
    </row>
    <row r="17" spans="1:6" ht="12.75">
      <c r="A17" s="12"/>
      <c r="B17" s="18">
        <v>1</v>
      </c>
      <c r="C17" s="19">
        <v>876</v>
      </c>
      <c r="D17" s="20" t="str">
        <f>IF(ISERROR(VLOOKUP($C17,'[1]ins MF'!$A$3:$F$32,2,0)),0,(VLOOKUP($C17,'[1]ins MF'!$A$3:$F$32,2,0)))</f>
        <v>SIMON</v>
      </c>
      <c r="E17" s="20" t="s">
        <v>19</v>
      </c>
      <c r="F17" s="20" t="str">
        <f>IF(ISERROR(VLOOKUP($C17,'[1]ins MF'!$A$3:$F$32,6,0)),0,(VLOOKUP($C17,'[1]ins MF'!$A$3:$F$32,6,0)))</f>
        <v>US MAULOISE</v>
      </c>
    </row>
    <row r="18" spans="1:6" ht="12.75">
      <c r="A18" s="12"/>
      <c r="B18" s="12"/>
      <c r="C18" s="12"/>
      <c r="D18" s="12"/>
      <c r="E18" s="12"/>
      <c r="F18" s="12"/>
    </row>
    <row r="19" spans="1:6" ht="15.75">
      <c r="A19" s="12"/>
      <c r="B19" s="13" t="s">
        <v>18</v>
      </c>
      <c r="C19" s="13"/>
      <c r="D19" s="13"/>
      <c r="E19" s="13"/>
      <c r="F19" s="13"/>
    </row>
    <row r="20" spans="1:6" ht="12.75">
      <c r="A20" s="12"/>
      <c r="B20" s="14" t="s">
        <v>2</v>
      </c>
      <c r="C20" s="15" t="s">
        <v>3</v>
      </c>
      <c r="D20" s="16" t="s">
        <v>4</v>
      </c>
      <c r="E20" s="16" t="s">
        <v>5</v>
      </c>
      <c r="F20" s="17" t="s">
        <v>6</v>
      </c>
    </row>
    <row r="21" spans="1:6" ht="12.75">
      <c r="A21" s="12"/>
      <c r="B21" s="18">
        <v>1</v>
      </c>
      <c r="C21" s="19">
        <v>677</v>
      </c>
      <c r="D21" s="20" t="str">
        <f>IF(ISERROR(VLOOKUP($C21,'[1]ins CF'!$A$3:$F$33,2,0)),0,(VLOOKUP($C21,'[1]ins CF'!$A$3:$F$33,2,0)))</f>
        <v>BERTRAND</v>
      </c>
      <c r="E21" s="20" t="str">
        <f>IF(ISERROR(VLOOKUP($C21,'[1]ins CF'!$A$3:$F$33,3,0)),0,(VLOOKUP($C21,'[1]ins CF'!$A$3:$F$33,3,0)))</f>
        <v>Sandrine</v>
      </c>
      <c r="F21" s="20" t="str">
        <f>IF(ISERROR(VLOOKUP($C21,'[1]ins CF'!$A$3:$F$33,6,0)),0,(VLOOKUP($C21,'[1]ins CF'!$A$3:$F$33,6,0)))</f>
        <v>Val d'Essonne Cyclisme</v>
      </c>
    </row>
    <row r="22" spans="1:6" ht="12.75">
      <c r="A22" s="12"/>
      <c r="B22" s="18">
        <v>2</v>
      </c>
      <c r="C22" s="19">
        <v>675</v>
      </c>
      <c r="D22" s="20" t="str">
        <f>IF(ISERROR(VLOOKUP($C22,'[1]ins CF'!$A$3:$F$33,2,0)),0,(VLOOKUP($C22,'[1]ins CF'!$A$3:$F$33,2,0)))</f>
        <v>BENARD</v>
      </c>
      <c r="E22" s="20" t="str">
        <f>IF(ISERROR(VLOOKUP($C22,'[1]ins CF'!$A$3:$F$33,3,0)),0,(VLOOKUP($C22,'[1]ins CF'!$A$3:$F$33,3,0)))</f>
        <v>Julie</v>
      </c>
      <c r="F22" s="20" t="str">
        <f>IF(ISERROR(VLOOKUP($C22,'[1]ins CF'!$A$3:$F$33,6,0)),0,(VLOOKUP($C22,'[1]ins CF'!$A$3:$F$33,6,0)))</f>
        <v>US MAULOISE</v>
      </c>
    </row>
    <row r="23" spans="1:6" ht="12.75">
      <c r="A23" s="12"/>
      <c r="B23" s="18">
        <v>3</v>
      </c>
      <c r="C23" s="19">
        <v>678</v>
      </c>
      <c r="D23" s="20" t="str">
        <f>IF(ISERROR(VLOOKUP($C23,'[1]ins CF'!$A$3:$F$33,2,0)),0,(VLOOKUP($C23,'[1]ins CF'!$A$3:$F$33,2,0)))</f>
        <v>THEVENARD</v>
      </c>
      <c r="E23" s="20" t="str">
        <f>IF(ISERROR(VLOOKUP($C23,'[1]ins CF'!$A$3:$F$33,3,0)),0,(VLOOKUP($C23,'[1]ins CF'!$A$3:$F$33,3,0)))</f>
        <v>Justine</v>
      </c>
      <c r="F23" s="20" t="str">
        <f>IF(ISERROR(VLOOKUP($C23,'[1]ins CF'!$A$3:$F$33,6,0)),0,(VLOOKUP($C23,'[1]ins CF'!$A$3:$F$33,6,0)))</f>
        <v>EC Boucles de la Marne</v>
      </c>
    </row>
    <row r="24" spans="1:6" ht="12.75">
      <c r="A24" s="12"/>
      <c r="B24" s="18">
        <v>4</v>
      </c>
      <c r="C24" s="19">
        <v>680</v>
      </c>
      <c r="D24" s="20" t="str">
        <f>IF(ISERROR(VLOOKUP($C24,'[1]ins CF'!$A$3:$F$33,2,0)),0,(VLOOKUP($C24,'[1]ins CF'!$A$3:$F$33,2,0)))</f>
        <v>BOULAY</v>
      </c>
      <c r="E24" s="20" t="s">
        <v>20</v>
      </c>
      <c r="F24" s="20" t="s">
        <v>21</v>
      </c>
    </row>
    <row r="25" spans="1:6" ht="12.75">
      <c r="A25" s="12"/>
      <c r="B25" s="18">
        <v>5</v>
      </c>
      <c r="C25" s="19">
        <v>679</v>
      </c>
      <c r="D25" s="20" t="str">
        <f>IF(ISERROR(VLOOKUP($C25,'[1]ins CF'!$A$3:$F$33,2,0)),0,(VLOOKUP($C25,'[1]ins CF'!$A$3:$F$33,2,0)))</f>
        <v>PHILIPPE</v>
      </c>
      <c r="E25" s="20" t="str">
        <f>IF(ISERROR(VLOOKUP($C25,'[1]ins CF'!$A$3:$F$33,3,0)),0,(VLOOKUP($C25,'[1]ins CF'!$A$3:$F$33,3,0)))</f>
        <v>Floriane</v>
      </c>
      <c r="F25" s="20" t="str">
        <f>IF(ISERROR(VLOOKUP($C25,'[1]ins CF'!$A$3:$F$33,6,0)),0,(VLOOKUP($C25,'[1]ins CF'!$A$3:$F$33,6,0)))</f>
        <v>US DOMONT</v>
      </c>
    </row>
    <row r="26" spans="1:6" ht="12.75">
      <c r="A26" s="12"/>
      <c r="B26" s="18">
        <v>6</v>
      </c>
      <c r="C26" s="19">
        <v>676</v>
      </c>
      <c r="D26" s="20" t="str">
        <f>IF(ISERROR(VLOOKUP($C26,'[1]ins CF'!$A$3:$F$33,2,0)),0,(VLOOKUP($C26,'[1]ins CF'!$A$3:$F$33,2,0)))</f>
        <v>MARTEAU</v>
      </c>
      <c r="E26" s="20" t="str">
        <f>IF(ISERROR(VLOOKUP($C26,'[1]ins CF'!$A$3:$F$33,3,0)),0,(VLOOKUP($C26,'[1]ins CF'!$A$3:$F$33,3,0)))</f>
        <v>Désirée</v>
      </c>
      <c r="F26" s="20" t="str">
        <f>IF(ISERROR(VLOOKUP($C26,'[1]ins CF'!$A$3:$F$33,6,0)),0,(VLOOKUP($C26,'[1]ins CF'!$A$3:$F$33,6,0)))</f>
        <v>ESC MEAUX</v>
      </c>
    </row>
    <row r="27" spans="1:6" ht="12.75">
      <c r="A27" s="12"/>
      <c r="B27" s="21"/>
      <c r="C27" s="21"/>
      <c r="D27" s="5"/>
      <c r="E27" s="5"/>
      <c r="F27" s="5"/>
    </row>
    <row r="28" spans="1:6" ht="15.75">
      <c r="A28" s="12"/>
      <c r="B28" s="13" t="s">
        <v>7</v>
      </c>
      <c r="C28" s="13"/>
      <c r="D28" s="13"/>
      <c r="E28" s="13"/>
      <c r="F28" s="13"/>
    </row>
    <row r="29" spans="1:6" ht="12.75">
      <c r="A29" s="12"/>
      <c r="B29" s="14" t="s">
        <v>2</v>
      </c>
      <c r="C29" s="15" t="s">
        <v>3</v>
      </c>
      <c r="D29" s="16" t="s">
        <v>4</v>
      </c>
      <c r="E29" s="16" t="s">
        <v>5</v>
      </c>
      <c r="F29" s="17" t="s">
        <v>6</v>
      </c>
    </row>
    <row r="30" spans="1:6" ht="12.75">
      <c r="A30" s="12"/>
      <c r="B30" s="18">
        <v>1</v>
      </c>
      <c r="C30" s="19">
        <v>654</v>
      </c>
      <c r="D30" s="20" t="str">
        <f>IF(ISERROR(VLOOKUP($C30,'[1]ins JF'!$A$3:$F$33,2,0)),0,(VLOOKUP($C30,'[1]ins JF'!$A$3:$F$33,2,0)))</f>
        <v>TALMANT</v>
      </c>
      <c r="E30" s="20" t="str">
        <f>IF(ISERROR(VLOOKUP($C30,'[1]ins JF'!$A$3:$F$33,3,0)),0,(VLOOKUP($C30,'[1]ins JF'!$A$3:$F$33,3,0)))</f>
        <v>Lucille</v>
      </c>
      <c r="F30" s="20" t="str">
        <f>IF(ISERROR(VLOOKUP($C30,'[1]ins JF'!$A$3:$F$33,6,0)),0,(VLOOKUP($C30,'[1]ins JF'!$A$3:$F$33,6,0)))</f>
        <v>US DOMONT</v>
      </c>
    </row>
    <row r="31" spans="1:6" ht="12.75">
      <c r="A31" s="12"/>
      <c r="B31" s="18">
        <v>2</v>
      </c>
      <c r="C31" s="19">
        <v>651</v>
      </c>
      <c r="D31" s="20" t="str">
        <f>IF(ISERROR(VLOOKUP($C31,'[1]ins JF'!$A$3:$F$33,2,0)),0,(VLOOKUP($C31,'[1]ins JF'!$A$3:$F$33,2,0)))</f>
        <v>AUBARD</v>
      </c>
      <c r="E31" s="20" t="str">
        <f>IF(ISERROR(VLOOKUP($C31,'[1]ins JF'!$A$3:$F$33,3,0)),0,(VLOOKUP($C31,'[1]ins JF'!$A$3:$F$33,3,0)))</f>
        <v>Célia</v>
      </c>
      <c r="F31" s="20" t="str">
        <f>IF(ISERROR(VLOOKUP($C31,'[1]ins JF'!$A$3:$F$33,6,0)),0,(VLOOKUP($C31,'[1]ins JF'!$A$3:$F$33,6,0)))</f>
        <v>VAL D'ESSONNE</v>
      </c>
    </row>
    <row r="32" spans="1:6" ht="12.75">
      <c r="A32" s="12"/>
      <c r="B32" s="18">
        <v>3</v>
      </c>
      <c r="C32" s="19">
        <v>652</v>
      </c>
      <c r="D32" s="20" t="str">
        <f>IF(ISERROR(VLOOKUP($C32,'[1]ins JF'!$A$3:$F$33,2,0)),0,(VLOOKUP($C32,'[1]ins JF'!$A$3:$F$33,2,0)))</f>
        <v>DE CASTRO</v>
      </c>
      <c r="E32" s="20" t="str">
        <f>IF(ISERROR(VLOOKUP($C32,'[1]ins JF'!$A$3:$F$33,3,0)),0,(VLOOKUP($C32,'[1]ins JF'!$A$3:$F$33,3,0)))</f>
        <v>Marina</v>
      </c>
      <c r="F32" s="20" t="str">
        <f>IF(ISERROR(VLOOKUP($C32,'[1]ins JF'!$A$3:$F$33,6,0)),0,(VLOOKUP($C32,'[1]ins JF'!$A$3:$F$33,6,0)))</f>
        <v>US DOMONT</v>
      </c>
    </row>
    <row r="33" spans="1:6" ht="12.75">
      <c r="A33" s="12"/>
      <c r="B33" s="18">
        <v>4</v>
      </c>
      <c r="C33" s="19">
        <v>655</v>
      </c>
      <c r="D33" s="20" t="str">
        <f>IF(ISERROR(VLOOKUP($C33,'[1]ins JF'!$A$3:$F$33,2,0)),0,(VLOOKUP($C33,'[1]ins JF'!$A$3:$F$33,2,0)))</f>
        <v>PITTIA</v>
      </c>
      <c r="E33" s="20" t="str">
        <f>IF(ISERROR(VLOOKUP($C33,'[1]ins JF'!$A$3:$F$33,3,0)),0,(VLOOKUP($C33,'[1]ins JF'!$A$3:$F$33,3,0)))</f>
        <v>Chrystelle</v>
      </c>
      <c r="F33" s="20" t="str">
        <f>IF(ISERROR(VLOOKUP($C33,'[1]ins JF'!$A$3:$F$33,6,0)),0,(VLOOKUP($C33,'[1]ins JF'!$A$3:$F$33,6,0)))</f>
        <v>US Melun</v>
      </c>
    </row>
    <row r="34" spans="1:6" ht="12.75">
      <c r="A34" s="12"/>
      <c r="B34" s="18">
        <v>5</v>
      </c>
      <c r="C34" s="19">
        <v>653</v>
      </c>
      <c r="D34" s="20" t="str">
        <f>IF(ISERROR(VLOOKUP($C34,'[1]ins JF'!$A$3:$F$33,2,0)),0,(VLOOKUP($C34,'[1]ins JF'!$A$3:$F$33,2,0)))</f>
        <v>LEGROS</v>
      </c>
      <c r="E34" s="20" t="str">
        <f>IF(ISERROR(VLOOKUP($C34,'[1]ins JF'!$A$3:$F$33,3,0)),0,(VLOOKUP($C34,'[1]ins JF'!$A$3:$F$33,3,0)))</f>
        <v>Angéline</v>
      </c>
      <c r="F34" s="20" t="str">
        <f>IF(ISERROR(VLOOKUP($C34,'[1]ins JF'!$A$3:$F$33,6,0)),0,(VLOOKUP($C34,'[1]ins JF'!$A$3:$F$33,6,0)))</f>
        <v>US MELUN</v>
      </c>
    </row>
    <row r="35" spans="1:6" ht="12.75">
      <c r="A35" s="12"/>
      <c r="B35" s="21"/>
      <c r="C35" s="21"/>
      <c r="D35" s="5"/>
      <c r="E35" s="5"/>
      <c r="F35" s="5"/>
    </row>
    <row r="36" spans="1:6" ht="15.75">
      <c r="A36" s="12"/>
      <c r="B36" s="13" t="s">
        <v>8</v>
      </c>
      <c r="C36" s="13"/>
      <c r="D36" s="13"/>
      <c r="E36" s="13"/>
      <c r="F36" s="13"/>
    </row>
    <row r="37" spans="1:6" ht="12.75">
      <c r="A37" s="12"/>
      <c r="B37" s="14" t="s">
        <v>2</v>
      </c>
      <c r="C37" s="15" t="s">
        <v>3</v>
      </c>
      <c r="D37" s="16" t="s">
        <v>4</v>
      </c>
      <c r="E37" s="16" t="s">
        <v>5</v>
      </c>
      <c r="F37" s="17" t="s">
        <v>6</v>
      </c>
    </row>
    <row r="38" spans="1:6" ht="12.75">
      <c r="A38" s="12"/>
      <c r="B38" s="18">
        <v>1</v>
      </c>
      <c r="C38" s="19">
        <v>623</v>
      </c>
      <c r="D38" s="20" t="str">
        <f>IF(ISERROR(VLOOKUP($C38,'[1]ins SF'!$A$3:$F$33,2,0)),0,(VLOOKUP($C38,'[1]ins SF'!$A$3:$F$33,2,0)))</f>
        <v>BOULAY</v>
      </c>
      <c r="E38" s="20" t="str">
        <f>IF(ISERROR(VLOOKUP($C38,'[1]ins SF'!$A$3:$F$33,3,0)),0,(VLOOKUP($C38,'[1]ins SF'!$A$3:$F$33,3,0)))</f>
        <v>Laure</v>
      </c>
      <c r="F38" s="20" t="str">
        <f>IF(ISERROR(VLOOKUP($C38,'[1]ins SF'!$A$3:$F$33,6,0)),0,(VLOOKUP($C38,'[1]ins SF'!$A$3:$F$33,6,0)))</f>
        <v>St Leu Taverny Bessancourt OC</v>
      </c>
    </row>
    <row r="39" spans="1:6" ht="12.75">
      <c r="A39" s="12"/>
      <c r="B39" s="18">
        <v>2</v>
      </c>
      <c r="C39" s="19">
        <v>621</v>
      </c>
      <c r="D39" s="20" t="str">
        <f>IF(ISERROR(VLOOKUP($C39,'[1]ins SF'!$A$3:$F$33,2,0)),0,(VLOOKUP($C39,'[1]ins SF'!$A$3:$F$33,2,0)))</f>
        <v>PESCHEUX</v>
      </c>
      <c r="E39" s="20" t="str">
        <f>IF(ISERROR(VLOOKUP($C39,'[1]ins SF'!$A$3:$F$33,3,0)),0,(VLOOKUP($C39,'[1]ins SF'!$A$3:$F$33,3,0)))</f>
        <v>Anne Sophie</v>
      </c>
      <c r="F39" s="20" t="str">
        <f>IF(ISERROR(VLOOKUP($C39,'[1]ins SF'!$A$3:$F$33,6,0)),0,(VLOOKUP($C39,'[1]ins SF'!$A$3:$F$33,6,0)))</f>
        <v>US MELUN</v>
      </c>
    </row>
    <row r="40" spans="1:6" ht="12.75">
      <c r="A40" s="12"/>
      <c r="B40" s="18">
        <v>3</v>
      </c>
      <c r="C40" s="19">
        <v>624</v>
      </c>
      <c r="D40" s="20" t="str">
        <f>IF(ISERROR(VLOOKUP($C40,'[1]ins SF'!$A$3:$F$33,2,0)),0,(VLOOKUP($C40,'[1]ins SF'!$A$3:$F$33,2,0)))</f>
        <v>LAGIER</v>
      </c>
      <c r="E40" s="20" t="str">
        <f>IF(ISERROR(VLOOKUP($C40,'[1]ins SF'!$A$3:$F$33,3,0)),0,(VLOOKUP($C40,'[1]ins SF'!$A$3:$F$33,3,0)))</f>
        <v>Nathalie</v>
      </c>
      <c r="F40" s="20" t="str">
        <f>IF(ISERROR(VLOOKUP($C40,'[1]ins SF'!$A$3:$F$33,6,0)),0,(VLOOKUP($C40,'[1]ins SF'!$A$3:$F$33,6,0)))</f>
        <v>VC Gap (Pro.)</v>
      </c>
    </row>
    <row r="41" spans="1:6" ht="12.75">
      <c r="A41" s="12"/>
      <c r="B41" s="18">
        <v>4</v>
      </c>
      <c r="C41" s="19">
        <v>622</v>
      </c>
      <c r="D41" s="20" t="str">
        <f>IF(ISERROR(VLOOKUP($C41,'[1]ins SF'!$A$3:$F$33,2,0)),0,(VLOOKUP($C41,'[1]ins SF'!$A$3:$F$33,2,0)))</f>
        <v>MICHOUT</v>
      </c>
      <c r="E41" s="20" t="str">
        <f>IF(ISERROR(VLOOKUP($C41,'[1]ins SF'!$A$3:$F$33,3,0)),0,(VLOOKUP($C41,'[1]ins SF'!$A$3:$F$33,3,0)))</f>
        <v>Céline</v>
      </c>
      <c r="F41" s="20" t="str">
        <f>IF(ISERROR(VLOOKUP($C41,'[1]ins SF'!$A$3:$F$33,6,0)),0,(VLOOKUP($C41,'[1]ins SF'!$A$3:$F$33,6,0)))</f>
        <v>VC GENEVILLIERS</v>
      </c>
    </row>
    <row r="42" spans="1:6" ht="12.75">
      <c r="A42" s="12"/>
      <c r="B42" s="21"/>
      <c r="C42" s="21"/>
      <c r="D42" s="5"/>
      <c r="E42" s="5"/>
      <c r="F42" s="5"/>
    </row>
    <row r="43" spans="1:6" ht="15.75">
      <c r="A43" s="12"/>
      <c r="B43" s="13" t="s">
        <v>9</v>
      </c>
      <c r="C43" s="13"/>
      <c r="D43" s="13"/>
      <c r="E43" s="13"/>
      <c r="F43" s="13"/>
    </row>
    <row r="44" spans="1:6" ht="12.75">
      <c r="A44" s="12"/>
      <c r="B44" s="14" t="s">
        <v>2</v>
      </c>
      <c r="C44" s="15" t="s">
        <v>3</v>
      </c>
      <c r="D44" s="16" t="s">
        <v>4</v>
      </c>
      <c r="E44" s="16" t="s">
        <v>5</v>
      </c>
      <c r="F44" s="17" t="s">
        <v>6</v>
      </c>
    </row>
    <row r="45" spans="1:6" ht="12.75">
      <c r="A45" s="12"/>
      <c r="B45" s="18">
        <v>1</v>
      </c>
      <c r="C45" s="22">
        <v>801</v>
      </c>
      <c r="D45" s="20" t="str">
        <f>IF(ISERROR(VLOOKUP($C45,'[1]ins MIN'!$A$3:$F$33,2,0)),0,(VLOOKUP($C45,'[1]ins MIN'!$A$3:$F$33,2,0)))</f>
        <v>GALERNE</v>
      </c>
      <c r="E45" s="20" t="str">
        <f>IF(ISERROR(VLOOKUP($C45,'[1]ins MIN'!$A$3:$F$33,3,0)),0,(VLOOKUP($C45,'[1]ins MIN'!$A$3:$F$33,3,0)))</f>
        <v>Aurélien</v>
      </c>
      <c r="F45" s="20" t="str">
        <f>IF(ISERROR(VLOOKUP($C45,'[1]ins MIN'!$A$3:$F$33,6,0)),0,(VLOOKUP($C45,'[1]ins MIN'!$A$3:$F$33,6,0)))</f>
        <v>US MAULOISE</v>
      </c>
    </row>
    <row r="46" spans="1:6" ht="12.75">
      <c r="A46" s="12"/>
      <c r="B46" s="18">
        <v>2</v>
      </c>
      <c r="C46" s="22">
        <v>802</v>
      </c>
      <c r="D46" s="20" t="str">
        <f>IF(ISERROR(VLOOKUP($C46,'[1]ins MIN'!$A$3:$F$33,2,0)),0,(VLOOKUP($C46,'[1]ins MIN'!$A$3:$F$33,2,0)))</f>
        <v>CARPENTIER</v>
      </c>
      <c r="E46" s="20" t="str">
        <f>IF(ISERROR(VLOOKUP($C46,'[1]ins MIN'!$A$3:$F$33,3,0)),0,(VLOOKUP($C46,'[1]ins MIN'!$A$3:$F$33,3,0)))</f>
        <v>Adrien</v>
      </c>
      <c r="F46" s="20" t="str">
        <f>IF(ISERROR(VLOOKUP($C46,'[1]ins MIN'!$A$3:$F$33,6,0)),0,(VLOOKUP($C46,'[1]ins MIN'!$A$3:$F$33,6,0)))</f>
        <v>US MAULOISE</v>
      </c>
    </row>
    <row r="47" spans="1:6" ht="12.75">
      <c r="A47" s="12"/>
      <c r="B47" s="18">
        <v>3</v>
      </c>
      <c r="C47" s="22">
        <v>804</v>
      </c>
      <c r="D47" s="20" t="str">
        <f>IF(ISERROR(VLOOKUP($C47,'[1]ins MIN'!$A$3:$F$33,2,0)),0,(VLOOKUP($C47,'[1]ins MIN'!$A$3:$F$33,2,0)))</f>
        <v>GUILLAUMIN</v>
      </c>
      <c r="E47" s="20" t="str">
        <f>IF(ISERROR(VLOOKUP($C47,'[1]ins MIN'!$A$3:$F$33,3,0)),0,(VLOOKUP($C47,'[1]ins MIN'!$A$3:$F$33,3,0)))</f>
        <v>Julien</v>
      </c>
      <c r="F47" s="20" t="str">
        <f>IF(ISERROR(VLOOKUP($C47,'[1]ins MIN'!$A$3:$F$33,6,0)),0,(VLOOKUP($C47,'[1]ins MIN'!$A$3:$F$33,6,0)))</f>
        <v>AC MARINES</v>
      </c>
    </row>
    <row r="48" spans="1:6" ht="12.75">
      <c r="A48" s="12"/>
      <c r="B48" s="18">
        <v>4</v>
      </c>
      <c r="C48" s="22">
        <v>803</v>
      </c>
      <c r="D48" s="20" t="str">
        <f>IF(ISERROR(VLOOKUP($C48,'[1]ins MIN'!$A$3:$F$33,2,0)),0,(VLOOKUP($C48,'[1]ins MIN'!$A$3:$F$33,2,0)))</f>
        <v>GAUTIER</v>
      </c>
      <c r="E48" s="20" t="str">
        <f>IF(ISERROR(VLOOKUP($C48,'[1]ins MIN'!$A$3:$F$33,3,0)),0,(VLOOKUP($C48,'[1]ins MIN'!$A$3:$F$33,3,0)))</f>
        <v>Valentin</v>
      </c>
      <c r="F48" s="20" t="str">
        <f>IF(ISERROR(VLOOKUP($C48,'[1]ins MIN'!$A$3:$F$33,6,0)),0,(VLOOKUP($C48,'[1]ins MIN'!$A$3:$F$33,6,0)))</f>
        <v>TEAM VTT MAISSE</v>
      </c>
    </row>
    <row r="49" spans="1:6" ht="12.75">
      <c r="A49" s="12"/>
      <c r="B49" s="18">
        <v>5</v>
      </c>
      <c r="C49" s="23">
        <v>814</v>
      </c>
      <c r="D49" s="20" t="str">
        <f>IF(ISERROR(VLOOKUP($C49,'[1]ins MIN'!$A$3:$F$33,2,0)),0,(VLOOKUP($C49,'[1]ins MIN'!$A$3:$F$33,2,0)))</f>
        <v>MAGNIER</v>
      </c>
      <c r="E49" s="20" t="str">
        <f>IF(ISERROR(VLOOKUP($C49,'[1]ins MIN'!$A$3:$F$33,3,0)),0,(VLOOKUP($C49,'[1]ins MIN'!$A$3:$F$33,3,0)))</f>
        <v>Bastien</v>
      </c>
      <c r="F49" s="20" t="str">
        <f>IF(ISERROR(VLOOKUP($C49,'[1]ins MIN'!$A$3:$F$33,6,0)),0,(VLOOKUP($C49,'[1]ins MIN'!$A$3:$F$33,6,0)))</f>
        <v>US MAULOISE</v>
      </c>
    </row>
    <row r="50" spans="1:6" ht="12.75">
      <c r="A50" s="12"/>
      <c r="B50" s="18">
        <v>6</v>
      </c>
      <c r="C50" s="22">
        <v>805</v>
      </c>
      <c r="D50" s="20" t="str">
        <f>IF(ISERROR(VLOOKUP($C50,'[1]ins MIN'!$A$3:$F$33,2,0)),0,(VLOOKUP($C50,'[1]ins MIN'!$A$3:$F$33,2,0)))</f>
        <v>FONTAINE</v>
      </c>
      <c r="E50" s="20" t="str">
        <f>IF(ISERROR(VLOOKUP($C50,'[1]ins MIN'!$A$3:$F$33,3,0)),0,(VLOOKUP($C50,'[1]ins MIN'!$A$3:$F$33,3,0)))</f>
        <v>Valentin</v>
      </c>
      <c r="F50" s="20" t="str">
        <f>IF(ISERROR(VLOOKUP($C50,'[1]ins MIN'!$A$3:$F$33,6,0)),0,(VLOOKUP($C50,'[1]ins MIN'!$A$3:$F$33,6,0)))</f>
        <v>US MAULOISE</v>
      </c>
    </row>
    <row r="51" spans="1:6" ht="12.75">
      <c r="A51" s="12"/>
      <c r="B51" s="18">
        <v>7</v>
      </c>
      <c r="C51" s="22">
        <v>810</v>
      </c>
      <c r="D51" s="20" t="str">
        <f>IF(ISERROR(VLOOKUP($C51,'[1]ins MIN'!$A$3:$F$33,2,0)),0,(VLOOKUP($C51,'[1]ins MIN'!$A$3:$F$33,2,0)))</f>
        <v>BRAUD</v>
      </c>
      <c r="E51" s="20" t="str">
        <f>IF(ISERROR(VLOOKUP($C51,'[1]ins MIN'!$A$3:$F$33,3,0)),0,(VLOOKUP($C51,'[1]ins MIN'!$A$3:$F$33,3,0)))</f>
        <v>Simon</v>
      </c>
      <c r="F51" s="20" t="str">
        <f>IF(ISERROR(VLOOKUP($C51,'[1]ins MIN'!$A$3:$F$33,6,0)),0,(VLOOKUP($C51,'[1]ins MIN'!$A$3:$F$33,6,0)))</f>
        <v>US MELUN</v>
      </c>
    </row>
    <row r="52" spans="1:6" ht="12.75">
      <c r="A52" s="12"/>
      <c r="B52" s="18">
        <v>8</v>
      </c>
      <c r="C52" s="22">
        <v>817</v>
      </c>
      <c r="D52" s="20" t="str">
        <f>IF(ISERROR(VLOOKUP($C52,'[1]ins MIN'!$A$3:$F$33,2,0)),0,(VLOOKUP($C52,'[1]ins MIN'!$A$3:$F$33,2,0)))</f>
        <v>LAURENT</v>
      </c>
      <c r="E52" s="20" t="str">
        <f>IF(ISERROR(VLOOKUP($C52,'[1]ins MIN'!$A$3:$F$33,3,0)),0,(VLOOKUP($C52,'[1]ins MIN'!$A$3:$F$33,3,0)))</f>
        <v>THOMAS</v>
      </c>
      <c r="F52" s="20" t="str">
        <f>IF(ISERROR(VLOOKUP($C52,'[1]ins MIN'!$A$3:$F$33,6,0)),0,(VLOOKUP($C52,'[1]ins MIN'!$A$3:$F$33,6,0)))</f>
        <v>AC MARINES</v>
      </c>
    </row>
    <row r="53" spans="1:6" ht="12.75">
      <c r="A53" s="12"/>
      <c r="B53" s="18">
        <v>9</v>
      </c>
      <c r="C53" s="22">
        <v>818</v>
      </c>
      <c r="D53" s="20" t="str">
        <f>IF(ISERROR(VLOOKUP($C53,'[1]ins MIN'!$A$3:$F$33,2,0)),0,(VLOOKUP($C53,'[1]ins MIN'!$A$3:$F$33,2,0)))</f>
        <v>JANSEN</v>
      </c>
      <c r="E53" s="20" t="str">
        <f>IF(ISERROR(VLOOKUP($C53,'[1]ins MIN'!$A$3:$F$33,3,0)),0,(VLOOKUP($C53,'[1]ins MIN'!$A$3:$F$33,3,0)))</f>
        <v>GREGORY</v>
      </c>
      <c r="F53" s="20" t="str">
        <f>IF(ISERROR(VLOOKUP($C53,'[1]ins MIN'!$A$3:$F$33,6,0)),0,(VLOOKUP($C53,'[1]ins MIN'!$A$3:$F$33,6,0)))</f>
        <v>SCA EVRY</v>
      </c>
    </row>
    <row r="54" spans="1:6" ht="12.75">
      <c r="A54" s="12"/>
      <c r="B54" s="18">
        <v>10</v>
      </c>
      <c r="C54" s="22">
        <v>819</v>
      </c>
      <c r="D54" s="20" t="str">
        <f>IF(ISERROR(VLOOKUP($C54,'[1]ins MIN'!$A$3:$F$33,2,0)),0,(VLOOKUP($C54,'[1]ins MIN'!$A$3:$F$33,2,0)))</f>
        <v>CARTRICA</v>
      </c>
      <c r="E54" s="20" t="str">
        <f>IF(ISERROR(VLOOKUP($C54,'[1]ins MIN'!$A$3:$F$33,3,0)),0,(VLOOKUP($C54,'[1]ins MIN'!$A$3:$F$33,3,0)))</f>
        <v>Kevin</v>
      </c>
      <c r="F54" s="20" t="s">
        <v>21</v>
      </c>
    </row>
    <row r="55" spans="1:6" ht="12.75">
      <c r="A55" s="12"/>
      <c r="B55" s="18">
        <v>11</v>
      </c>
      <c r="C55" s="22">
        <v>806</v>
      </c>
      <c r="D55" s="20" t="str">
        <f>IF(ISERROR(VLOOKUP($C55,'[1]ins MIN'!$A$3:$F$33,2,0)),0,(VLOOKUP($C55,'[1]ins MIN'!$A$3:$F$33,2,0)))</f>
        <v>OZANNE</v>
      </c>
      <c r="E55" s="20" t="str">
        <f>IF(ISERROR(VLOOKUP($C55,'[1]ins MIN'!$A$3:$F$33,3,0)),0,(VLOOKUP($C55,'[1]ins MIN'!$A$3:$F$33,3,0)))</f>
        <v>Tristan</v>
      </c>
      <c r="F55" s="20" t="str">
        <f>IF(ISERROR(VLOOKUP($C55,'[1]ins MIN'!$A$3:$F$33,6,0)),0,(VLOOKUP($C55,'[1]ins MIN'!$A$3:$F$33,6,0)))</f>
        <v>US MAULOISE</v>
      </c>
    </row>
    <row r="56" spans="1:6" ht="12.75">
      <c r="A56" s="12"/>
      <c r="B56" s="18">
        <v>12</v>
      </c>
      <c r="C56" s="22">
        <v>807</v>
      </c>
      <c r="D56" s="20" t="str">
        <f>IF(ISERROR(VLOOKUP($C56,'[1]ins MIN'!$A$3:$F$33,2,0)),0,(VLOOKUP($C56,'[1]ins MIN'!$A$3:$F$33,2,0)))</f>
        <v>GRAND CLAUDON</v>
      </c>
      <c r="E56" s="20" t="str">
        <f>IF(ISERROR(VLOOKUP($C56,'[1]ins MIN'!$A$3:$F$33,3,0)),0,(VLOOKUP($C56,'[1]ins MIN'!$A$3:$F$33,3,0)))</f>
        <v>Adrien</v>
      </c>
      <c r="F56" s="20" t="str">
        <f>IF(ISERROR(VLOOKUP($C56,'[1]ins MIN'!$A$3:$F$33,6,0)),0,(VLOOKUP($C56,'[1]ins MIN'!$A$3:$F$33,6,0)))</f>
        <v>THOMERY VTT</v>
      </c>
    </row>
    <row r="57" spans="1:6" ht="12.75">
      <c r="A57" s="12"/>
      <c r="B57" s="18">
        <v>13</v>
      </c>
      <c r="C57" s="22">
        <v>808</v>
      </c>
      <c r="D57" s="20" t="str">
        <f>IF(ISERROR(VLOOKUP($C57,'[1]ins MIN'!$A$3:$F$33,2,0)),0,(VLOOKUP($C57,'[1]ins MIN'!$A$3:$F$33,2,0)))</f>
        <v>PINSARD</v>
      </c>
      <c r="E57" s="20" t="str">
        <f>IF(ISERROR(VLOOKUP($C57,'[1]ins MIN'!$A$3:$F$33,3,0)),0,(VLOOKUP($C57,'[1]ins MIN'!$A$3:$F$33,3,0)))</f>
        <v>Nicolas</v>
      </c>
      <c r="F57" s="20" t="str">
        <f>IF(ISERROR(VLOOKUP($C57,'[1]ins MIN'!$A$3:$F$33,6,0)),0,(VLOOKUP($C57,'[1]ins MIN'!$A$3:$F$33,6,0)))</f>
        <v>THOMERY VTT</v>
      </c>
    </row>
    <row r="58" spans="1:6" ht="12.75">
      <c r="A58" s="12"/>
      <c r="B58" s="18">
        <v>14</v>
      </c>
      <c r="C58" s="22">
        <v>809</v>
      </c>
      <c r="D58" s="20" t="str">
        <f>IF(ISERROR(VLOOKUP($C58,'[1]ins MIN'!$A$3:$F$33,2,0)),0,(VLOOKUP($C58,'[1]ins MIN'!$A$3:$F$33,2,0)))</f>
        <v>BENARD</v>
      </c>
      <c r="E58" s="20" t="str">
        <f>IF(ISERROR(VLOOKUP($C58,'[1]ins MIN'!$A$3:$F$33,3,0)),0,(VLOOKUP($C58,'[1]ins MIN'!$A$3:$F$33,3,0)))</f>
        <v>Yann</v>
      </c>
      <c r="F58" s="20" t="str">
        <f>IF(ISERROR(VLOOKUP($C58,'[1]ins MIN'!$A$3:$F$33,6,0)),0,(VLOOKUP($C58,'[1]ins MIN'!$A$3:$F$33,6,0)))</f>
        <v>US MAULOISE</v>
      </c>
    </row>
    <row r="59" spans="1:6" ht="12.75">
      <c r="A59" s="12"/>
      <c r="B59" s="18">
        <v>15</v>
      </c>
      <c r="C59" s="22">
        <v>820</v>
      </c>
      <c r="D59" s="20" t="str">
        <f>IF(ISERROR(VLOOKUP($C59,'[1]ins MIN'!$A$3:$F$33,2,0)),0,(VLOOKUP($C59,'[1]ins MIN'!$A$3:$F$33,2,0)))</f>
        <v>BENARD</v>
      </c>
      <c r="E59" s="20" t="str">
        <f>IF(ISERROR(VLOOKUP($C59,'[1]ins MIN'!$A$3:$F$33,3,0)),0,(VLOOKUP($C59,'[1]ins MIN'!$A$3:$F$33,3,0)))</f>
        <v>VALENTIN</v>
      </c>
      <c r="F59" s="20" t="s">
        <v>21</v>
      </c>
    </row>
    <row r="60" spans="1:6" ht="12.75">
      <c r="A60" s="12"/>
      <c r="B60" s="18">
        <v>16</v>
      </c>
      <c r="C60" s="22">
        <v>812</v>
      </c>
      <c r="D60" s="20" t="str">
        <f>IF(ISERROR(VLOOKUP($C60,'[1]ins MIN'!$A$3:$F$33,2,0)),0,(VLOOKUP($C60,'[1]ins MIN'!$A$3:$F$33,2,0)))</f>
        <v>URRACA</v>
      </c>
      <c r="E60" s="20" t="str">
        <f>IF(ISERROR(VLOOKUP($C60,'[1]ins MIN'!$A$3:$F$33,3,0)),0,(VLOOKUP($C60,'[1]ins MIN'!$A$3:$F$33,3,0)))</f>
        <v>Dylan</v>
      </c>
      <c r="F60" s="20" t="s">
        <v>21</v>
      </c>
    </row>
    <row r="61" spans="1:6" ht="12.75">
      <c r="A61" s="12"/>
      <c r="B61" s="18">
        <v>17</v>
      </c>
      <c r="C61" s="22">
        <v>811</v>
      </c>
      <c r="D61" s="20" t="str">
        <f>IF(ISERROR(VLOOKUP($C61,'[1]ins MIN'!$A$3:$F$33,2,0)),0,(VLOOKUP($C61,'[1]ins MIN'!$A$3:$F$33,2,0)))</f>
        <v>CHAUSSEPIED</v>
      </c>
      <c r="E61" s="20" t="str">
        <f>IF(ISERROR(VLOOKUP($C61,'[1]ins MIN'!$A$3:$F$33,3,0)),0,(VLOOKUP($C61,'[1]ins MIN'!$A$3:$F$33,3,0)))</f>
        <v>Mathieu</v>
      </c>
      <c r="F61" s="20" t="str">
        <f>IF(ISERROR(VLOOKUP($C61,'[1]ins MIN'!$A$3:$F$33,6,0)),0,(VLOOKUP($C61,'[1]ins MIN'!$A$3:$F$33,6,0)))</f>
        <v>BIKERS CLUB NOISY LE GRAND</v>
      </c>
    </row>
    <row r="62" spans="1:6" ht="12.75">
      <c r="A62" s="12"/>
      <c r="B62" s="18">
        <v>18</v>
      </c>
      <c r="C62" s="22">
        <v>815</v>
      </c>
      <c r="D62" s="20" t="str">
        <f>IF(ISERROR(VLOOKUP($C62,'[1]ins MIN'!$A$3:$F$33,2,0)),0,(VLOOKUP($C62,'[1]ins MIN'!$A$3:$F$33,2,0)))</f>
        <v>DUFRANNE</v>
      </c>
      <c r="E62" s="20" t="str">
        <f>IF(ISERROR(VLOOKUP($C62,'[1]ins MIN'!$A$3:$F$33,3,0)),0,(VLOOKUP($C62,'[1]ins MIN'!$A$3:$F$33,3,0)))</f>
        <v>Florian</v>
      </c>
      <c r="F62" s="20" t="str">
        <f>IF(ISERROR(VLOOKUP($C62,'[1]ins MIN'!$A$3:$F$33,6,0)),0,(VLOOKUP($C62,'[1]ins MIN'!$A$3:$F$33,6,0)))</f>
        <v>Val d'Europe Team Cyclisme</v>
      </c>
    </row>
    <row r="63" spans="1:6" ht="12.75">
      <c r="A63" s="12"/>
      <c r="B63" s="18">
        <v>19</v>
      </c>
      <c r="C63" s="24">
        <v>813</v>
      </c>
      <c r="D63" s="20" t="str">
        <f>IF(ISERROR(VLOOKUP($C63,'[1]ins MIN'!$A$3:$F$33,2,0)),0,(VLOOKUP($C63,'[1]ins MIN'!$A$3:$F$33,2,0)))</f>
        <v>BOUCHER</v>
      </c>
      <c r="E63" s="20" t="str">
        <f>IF(ISERROR(VLOOKUP($C63,'[1]ins MIN'!$A$3:$F$33,3,0)),0,(VLOOKUP($C63,'[1]ins MIN'!$A$3:$F$33,3,0)))</f>
        <v>Bastien</v>
      </c>
      <c r="F63" s="20" t="str">
        <f>IF(ISERROR(VLOOKUP($C63,'[1]ins MIN'!$A$3:$F$33,6,0)),0,(VLOOKUP($C63,'[1]ins MIN'!$A$3:$F$33,6,0)))</f>
        <v>VAL D'EUROPE TEAM CYCLISTE</v>
      </c>
    </row>
    <row r="64" spans="1:6" ht="12.75">
      <c r="A64" s="12"/>
      <c r="B64" s="21"/>
      <c r="C64" s="21"/>
      <c r="D64" s="5"/>
      <c r="E64" s="5"/>
      <c r="F64" s="5"/>
    </row>
    <row r="65" spans="1:6" ht="15.75">
      <c r="A65" s="12"/>
      <c r="B65" s="13" t="s">
        <v>10</v>
      </c>
      <c r="C65" s="13"/>
      <c r="D65" s="13"/>
      <c r="E65" s="13"/>
      <c r="F65" s="13"/>
    </row>
    <row r="66" spans="1:6" ht="12.75">
      <c r="A66" s="12"/>
      <c r="B66" s="14" t="s">
        <v>2</v>
      </c>
      <c r="C66" s="15" t="s">
        <v>3</v>
      </c>
      <c r="D66" s="16" t="s">
        <v>4</v>
      </c>
      <c r="E66" s="16" t="s">
        <v>5</v>
      </c>
      <c r="F66" s="17" t="s">
        <v>6</v>
      </c>
    </row>
    <row r="67" spans="1:6" ht="12.75">
      <c r="A67" s="12"/>
      <c r="B67" s="18">
        <v>1</v>
      </c>
      <c r="C67" s="22">
        <v>701</v>
      </c>
      <c r="D67" s="20" t="str">
        <f>IF(ISERROR(VLOOKUP($C67,'[1]ins CAD'!$A$3:$F$50,2,0)),0,(VLOOKUP($C67,'[1]ins CAD'!$A$3:$F$50,2,0)))</f>
        <v>TAHON</v>
      </c>
      <c r="E67" s="20" t="str">
        <f>IF(ISERROR(VLOOKUP($C67,'[1]ins CAD'!$A$3:$F$50,3,0)),0,(VLOOKUP($C67,'[1]ins CAD'!$A$3:$F$50,3,0)))</f>
        <v>Adrien</v>
      </c>
      <c r="F67" s="20" t="str">
        <f>IF(ISERROR(VLOOKUP($C67,'[1]ins CAD'!$A$3:$F$50,6,0)),0,(VLOOKUP($C67,'[1]ins CAD'!$A$3:$F$50,6,0)))</f>
        <v>VAL D'ESSONNE</v>
      </c>
    </row>
    <row r="68" spans="1:6" ht="12.75">
      <c r="A68" s="12"/>
      <c r="B68" s="18">
        <v>2</v>
      </c>
      <c r="C68" s="22">
        <v>702</v>
      </c>
      <c r="D68" s="20" t="str">
        <f>IF(ISERROR(VLOOKUP($C68,'[1]ins CAD'!$A$3:$F$50,2,0)),0,(VLOOKUP($C68,'[1]ins CAD'!$A$3:$F$50,2,0)))</f>
        <v>VERRE</v>
      </c>
      <c r="E68" s="20" t="str">
        <f>IF(ISERROR(VLOOKUP($C68,'[1]ins CAD'!$A$3:$F$50,3,0)),0,(VLOOKUP($C68,'[1]ins CAD'!$A$3:$F$50,3,0)))</f>
        <v>Thomas</v>
      </c>
      <c r="F68" s="20" t="str">
        <f>IF(ISERROR(VLOOKUP($C68,'[1]ins CAD'!$A$3:$F$50,6,0)),0,(VLOOKUP($C68,'[1]ins CAD'!$A$3:$F$50,6,0)))</f>
        <v>US MAULOISE</v>
      </c>
    </row>
    <row r="69" spans="1:6" ht="12.75">
      <c r="A69" s="12"/>
      <c r="B69" s="18">
        <v>3</v>
      </c>
      <c r="C69" s="22">
        <v>705</v>
      </c>
      <c r="D69" s="20" t="str">
        <f>IF(ISERROR(VLOOKUP($C69,'[1]ins CAD'!$A$3:$F$50,2,0)),0,(VLOOKUP($C69,'[1]ins CAD'!$A$3:$F$50,2,0)))</f>
        <v>BERTRAND</v>
      </c>
      <c r="E69" s="20" t="str">
        <f>IF(ISERROR(VLOOKUP($C69,'[1]ins CAD'!$A$3:$F$50,3,0)),0,(VLOOKUP($C69,'[1]ins CAD'!$A$3:$F$50,3,0)))</f>
        <v>Cédric</v>
      </c>
      <c r="F69" s="20" t="str">
        <f>IF(ISERROR(VLOOKUP($C69,'[1]ins CAD'!$A$3:$F$50,6,0)),0,(VLOOKUP($C69,'[1]ins CAD'!$A$3:$F$50,6,0)))</f>
        <v>VAL D'ESSONNE</v>
      </c>
    </row>
    <row r="70" spans="1:6" ht="12.75">
      <c r="A70" s="12"/>
      <c r="B70" s="18">
        <v>4</v>
      </c>
      <c r="C70" s="22">
        <v>748</v>
      </c>
      <c r="D70" s="20" t="str">
        <f>IF(ISERROR(VLOOKUP($C70,'[1]ins CAD'!$A$3:$F$50,2,0)),0,(VLOOKUP($C70,'[1]ins CAD'!$A$3:$F$50,2,0)))</f>
        <v>DE DEKEN</v>
      </c>
      <c r="E70" s="20" t="str">
        <f>IF(ISERROR(VLOOKUP($C70,'[1]ins CAD'!$A$3:$F$50,3,0)),0,(VLOOKUP($C70,'[1]ins CAD'!$A$3:$F$50,3,0)))</f>
        <v>Indy</v>
      </c>
      <c r="F70" s="20" t="str">
        <f>IF(ISERROR(VLOOKUP($C70,'[1]ins CAD'!$A$3:$F$50,6,0)),0,(VLOOKUP($C70,'[1]ins CAD'!$A$3:$F$50,6,0)))</f>
        <v>US MELUN</v>
      </c>
    </row>
    <row r="71" spans="1:6" ht="12.75">
      <c r="A71" s="12"/>
      <c r="B71" s="18">
        <v>5</v>
      </c>
      <c r="C71" s="22">
        <v>704</v>
      </c>
      <c r="D71" s="20" t="str">
        <f>IF(ISERROR(VLOOKUP($C71,'[1]ins CAD'!$A$3:$F$50,2,0)),0,(VLOOKUP($C71,'[1]ins CAD'!$A$3:$F$50,2,0)))</f>
        <v>PEYROUX</v>
      </c>
      <c r="E71" s="20" t="str">
        <f>IF(ISERROR(VLOOKUP($C71,'[1]ins CAD'!$A$3:$F$50,3,0)),0,(VLOOKUP($C71,'[1]ins CAD'!$A$3:$F$50,3,0)))</f>
        <v>Simon</v>
      </c>
      <c r="F71" s="20" t="str">
        <f>IF(ISERROR(VLOOKUP($C71,'[1]ins CAD'!$A$3:$F$50,6,0)),0,(VLOOKUP($C71,'[1]ins CAD'!$A$3:$F$50,6,0)))</f>
        <v>US MAULOISE</v>
      </c>
    </row>
    <row r="72" spans="1:6" ht="12.75">
      <c r="A72" s="12"/>
      <c r="B72" s="18">
        <v>6</v>
      </c>
      <c r="C72" s="22">
        <v>708</v>
      </c>
      <c r="D72" s="20" t="str">
        <f>IF(ISERROR(VLOOKUP($C72,'[1]ins CAD'!$A$3:$F$50,2,0)),0,(VLOOKUP($C72,'[1]ins CAD'!$A$3:$F$50,2,0)))</f>
        <v>KNAUSS</v>
      </c>
      <c r="E72" s="20" t="str">
        <f>IF(ISERROR(VLOOKUP($C72,'[1]ins CAD'!$A$3:$F$50,3,0)),0,(VLOOKUP($C72,'[1]ins CAD'!$A$3:$F$50,3,0)))</f>
        <v>Florent</v>
      </c>
      <c r="F72" s="20" t="str">
        <f>IF(ISERROR(VLOOKUP($C72,'[1]ins CAD'!$A$3:$F$50,6,0)),0,(VLOOKUP($C72,'[1]ins CAD'!$A$3:$F$50,6,0)))</f>
        <v>THOMERY VTT</v>
      </c>
    </row>
    <row r="73" spans="1:6" ht="12.75">
      <c r="A73" s="12"/>
      <c r="B73" s="18">
        <v>7</v>
      </c>
      <c r="C73" s="22">
        <v>706</v>
      </c>
      <c r="D73" s="20" t="str">
        <f>IF(ISERROR(VLOOKUP($C73,'[1]ins CAD'!$A$3:$F$50,2,0)),0,(VLOOKUP($C73,'[1]ins CAD'!$A$3:$F$50,2,0)))</f>
        <v>ANTHONY</v>
      </c>
      <c r="E73" s="20" t="str">
        <f>IF(ISERROR(VLOOKUP($C73,'[1]ins CAD'!$A$3:$F$50,3,0)),0,(VLOOKUP($C73,'[1]ins CAD'!$A$3:$F$50,3,0)))</f>
        <v>Sébastien</v>
      </c>
      <c r="F73" s="20" t="str">
        <f>IF(ISERROR(VLOOKUP($C73,'[1]ins CAD'!$A$3:$F$50,6,0)),0,(VLOOKUP($C73,'[1]ins CAD'!$A$3:$F$50,6,0)))</f>
        <v>US MAULOISE</v>
      </c>
    </row>
    <row r="74" spans="1:6" ht="12.75">
      <c r="A74" s="12"/>
      <c r="B74" s="18">
        <v>8</v>
      </c>
      <c r="C74" s="22">
        <v>714</v>
      </c>
      <c r="D74" s="20" t="str">
        <f>IF(ISERROR(VLOOKUP($C74,'[1]ins CAD'!$A$3:$F$50,2,0)),0,(VLOOKUP($C74,'[1]ins CAD'!$A$3:$F$50,2,0)))</f>
        <v>MICHEL</v>
      </c>
      <c r="E74" s="20" t="str">
        <f>IF(ISERROR(VLOOKUP($C74,'[1]ins CAD'!$A$3:$F$50,3,0)),0,(VLOOKUP($C74,'[1]ins CAD'!$A$3:$F$50,3,0)))</f>
        <v>Théo</v>
      </c>
      <c r="F74" s="20" t="str">
        <f>IF(ISERROR(VLOOKUP($C74,'[1]ins CAD'!$A$3:$F$50,6,0)),0,(VLOOKUP($C74,'[1]ins CAD'!$A$3:$F$50,6,0)))</f>
        <v>US DOMONT</v>
      </c>
    </row>
    <row r="75" spans="1:6" ht="12.75">
      <c r="A75" s="12"/>
      <c r="B75" s="18">
        <v>9</v>
      </c>
      <c r="C75" s="22">
        <v>711</v>
      </c>
      <c r="D75" s="20" t="str">
        <f>IF(ISERROR(VLOOKUP($C75,'[1]ins CAD'!$A$3:$F$50,2,0)),0,(VLOOKUP($C75,'[1]ins CAD'!$A$3:$F$50,2,0)))</f>
        <v>FRIED</v>
      </c>
      <c r="E75" s="20" t="str">
        <f>IF(ISERROR(VLOOKUP($C75,'[1]ins CAD'!$A$3:$F$50,3,0)),0,(VLOOKUP($C75,'[1]ins CAD'!$A$3:$F$50,3,0)))</f>
        <v>Thomas</v>
      </c>
      <c r="F75" s="20" t="str">
        <f>IF(ISERROR(VLOOKUP($C75,'[1]ins CAD'!$A$3:$F$50,6,0)),0,(VLOOKUP($C75,'[1]ins CAD'!$A$3:$F$50,6,0)))</f>
        <v>BIKERS CLUB NOISY LE GRAND</v>
      </c>
    </row>
    <row r="76" spans="1:6" ht="12.75">
      <c r="A76" s="12"/>
      <c r="B76" s="18">
        <v>10</v>
      </c>
      <c r="C76" s="22">
        <v>707</v>
      </c>
      <c r="D76" s="20" t="str">
        <f>IF(ISERROR(VLOOKUP($C76,'[1]ins CAD'!$A$3:$F$50,2,0)),0,(VLOOKUP($C76,'[1]ins CAD'!$A$3:$F$50,2,0)))</f>
        <v>OBERTI</v>
      </c>
      <c r="E76" s="20" t="str">
        <f>IF(ISERROR(VLOOKUP($C76,'[1]ins CAD'!$A$3:$F$50,3,0)),0,(VLOOKUP($C76,'[1]ins CAD'!$A$3:$F$50,3,0)))</f>
        <v>Julien</v>
      </c>
      <c r="F76" s="20" t="str">
        <f>IF(ISERROR(VLOOKUP($C76,'[1]ins CAD'!$A$3:$F$50,6,0)),0,(VLOOKUP($C76,'[1]ins CAD'!$A$3:$F$50,6,0)))</f>
        <v>US DOMONT</v>
      </c>
    </row>
    <row r="77" spans="1:6" ht="12.75">
      <c r="A77" s="12"/>
      <c r="B77" s="18">
        <v>11</v>
      </c>
      <c r="C77" s="22">
        <v>716</v>
      </c>
      <c r="D77" s="20" t="str">
        <f>IF(ISERROR(VLOOKUP($C77,'[1]ins CAD'!$A$3:$F$50,2,0)),0,(VLOOKUP($C77,'[1]ins CAD'!$A$3:$F$50,2,0)))</f>
        <v>GUENTLEUR</v>
      </c>
      <c r="E77" s="20" t="str">
        <f>IF(ISERROR(VLOOKUP($C77,'[1]ins CAD'!$A$3:$F$50,3,0)),0,(VLOOKUP($C77,'[1]ins CAD'!$A$3:$F$50,3,0)))</f>
        <v>Gaëtan</v>
      </c>
      <c r="F77" s="20" t="str">
        <f>IF(ISERROR(VLOOKUP($C77,'[1]ins CAD'!$A$3:$F$50,6,0)),0,(VLOOKUP($C77,'[1]ins CAD'!$A$3:$F$50,6,0)))</f>
        <v>TEAM VTT MAISSE</v>
      </c>
    </row>
    <row r="78" spans="1:6" ht="12.75">
      <c r="A78" s="12"/>
      <c r="B78" s="18">
        <v>12</v>
      </c>
      <c r="C78" s="22">
        <v>719</v>
      </c>
      <c r="D78" s="20" t="str">
        <f>IF(ISERROR(VLOOKUP($C78,'[1]ins CAD'!$A$3:$F$50,2,0)),0,(VLOOKUP($C78,'[1]ins CAD'!$A$3:$F$50,2,0)))</f>
        <v>IMBACH</v>
      </c>
      <c r="E78" s="20" t="str">
        <f>IF(ISERROR(VLOOKUP($C78,'[1]ins CAD'!$A$3:$F$50,3,0)),0,(VLOOKUP($C78,'[1]ins CAD'!$A$3:$F$50,3,0)))</f>
        <v>Arthur</v>
      </c>
      <c r="F78" s="20" t="str">
        <f>IF(ISERROR(VLOOKUP($C78,'[1]ins CAD'!$A$3:$F$50,6,0)),0,(VLOOKUP($C78,'[1]ins CAD'!$A$3:$F$50,6,0)))</f>
        <v>US Melun</v>
      </c>
    </row>
    <row r="79" spans="1:6" ht="12.75">
      <c r="A79" s="12"/>
      <c r="B79" s="18">
        <v>13</v>
      </c>
      <c r="C79" s="22">
        <v>709</v>
      </c>
      <c r="D79" s="20" t="str">
        <f>IF(ISERROR(VLOOKUP($C79,'[1]ins CAD'!$A$3:$F$50,2,0)),0,(VLOOKUP($C79,'[1]ins CAD'!$A$3:$F$50,2,0)))</f>
        <v>BONNET</v>
      </c>
      <c r="E79" s="20" t="str">
        <f>IF(ISERROR(VLOOKUP($C79,'[1]ins CAD'!$A$3:$F$50,3,0)),0,(VLOOKUP($C79,'[1]ins CAD'!$A$3:$F$50,3,0)))</f>
        <v>Jérémy</v>
      </c>
      <c r="F79" s="20" t="str">
        <f>IF(ISERROR(VLOOKUP($C79,'[1]ins CAD'!$A$3:$F$50,6,0)),0,(VLOOKUP($C79,'[1]ins CAD'!$A$3:$F$50,6,0)))</f>
        <v>US MAULOISE</v>
      </c>
    </row>
    <row r="80" spans="1:6" ht="12.75">
      <c r="A80" s="12"/>
      <c r="B80" s="18">
        <v>14</v>
      </c>
      <c r="C80" s="22">
        <v>710</v>
      </c>
      <c r="D80" s="20" t="str">
        <f>IF(ISERROR(VLOOKUP($C80,'[1]ins CAD'!$A$3:$F$50,2,0)),0,(VLOOKUP($C80,'[1]ins CAD'!$A$3:$F$50,2,0)))</f>
        <v>VOISIN</v>
      </c>
      <c r="E80" s="20" t="str">
        <f>IF(ISERROR(VLOOKUP($C80,'[1]ins CAD'!$A$3:$F$50,3,0)),0,(VLOOKUP($C80,'[1]ins CAD'!$A$3:$F$50,3,0)))</f>
        <v>Erwan</v>
      </c>
      <c r="F80" s="20" t="str">
        <f>IF(ISERROR(VLOOKUP($C80,'[1]ins CAD'!$A$3:$F$50,6,0)),0,(VLOOKUP($C80,'[1]ins CAD'!$A$3:$F$50,6,0)))</f>
        <v>US CRETEIL</v>
      </c>
    </row>
    <row r="81" spans="1:6" ht="12.75">
      <c r="A81" s="12"/>
      <c r="B81" s="18">
        <v>15</v>
      </c>
      <c r="C81" s="22">
        <v>715</v>
      </c>
      <c r="D81" s="20" t="str">
        <f>IF(ISERROR(VLOOKUP($C81,'[1]ins CAD'!$A$3:$F$50,2,0)),0,(VLOOKUP($C81,'[1]ins CAD'!$A$3:$F$50,2,0)))</f>
        <v>DELBECQ</v>
      </c>
      <c r="E81" s="20" t="str">
        <f>IF(ISERROR(VLOOKUP($C81,'[1]ins CAD'!$A$3:$F$50,3,0)),0,(VLOOKUP($C81,'[1]ins CAD'!$A$3:$F$50,3,0)))</f>
        <v>Kévin</v>
      </c>
      <c r="F81" s="20" t="str">
        <f>IF(ISERROR(VLOOKUP($C81,'[1]ins CAD'!$A$3:$F$50,6,0)),0,(VLOOKUP($C81,'[1]ins CAD'!$A$3:$F$50,6,0)))</f>
        <v>BIKERS CLUB NOISY LE GRAND</v>
      </c>
    </row>
    <row r="82" spans="1:6" ht="12.75">
      <c r="A82" s="12"/>
      <c r="B82" s="18">
        <v>16</v>
      </c>
      <c r="C82" s="22">
        <v>724</v>
      </c>
      <c r="D82" s="20" t="str">
        <f>IF(ISERROR(VLOOKUP($C82,'[1]ins CAD'!$A$3:$F$50,2,0)),0,(VLOOKUP($C82,'[1]ins CAD'!$A$3:$F$50,2,0)))</f>
        <v>COIBION</v>
      </c>
      <c r="E82" s="20" t="str">
        <f>IF(ISERROR(VLOOKUP($C82,'[1]ins CAD'!$A$3:$F$50,3,0)),0,(VLOOKUP($C82,'[1]ins CAD'!$A$3:$F$50,3,0)))</f>
        <v>Nicolas</v>
      </c>
      <c r="F82" s="20" t="str">
        <f>IF(ISERROR(VLOOKUP($C82,'[1]ins CAD'!$A$3:$F$50,6,0)),0,(VLOOKUP($C82,'[1]ins CAD'!$A$3:$F$50,6,0)))</f>
        <v>AC Pommeuse Boissy</v>
      </c>
    </row>
    <row r="83" spans="1:6" ht="12.75">
      <c r="A83" s="12"/>
      <c r="B83" s="18">
        <v>17</v>
      </c>
      <c r="C83" s="22">
        <v>725</v>
      </c>
      <c r="D83" s="20" t="str">
        <f>IF(ISERROR(VLOOKUP($C83,'[1]ins CAD'!$A$3:$F$50,2,0)),0,(VLOOKUP($C83,'[1]ins CAD'!$A$3:$F$50,2,0)))</f>
        <v>LUCAND</v>
      </c>
      <c r="E83" s="20" t="str">
        <f>IF(ISERROR(VLOOKUP($C83,'[1]ins CAD'!$A$3:$F$50,3,0)),0,(VLOOKUP($C83,'[1]ins CAD'!$A$3:$F$50,3,0)))</f>
        <v>Thomas</v>
      </c>
      <c r="F83" s="20" t="str">
        <f>IF(ISERROR(VLOOKUP($C83,'[1]ins CAD'!$A$3:$F$50,6,0)),0,(VLOOKUP($C83,'[1]ins CAD'!$A$3:$F$50,6,0)))</f>
        <v>BIKERS CLUB NOISY LE GRAND</v>
      </c>
    </row>
    <row r="84" spans="1:6" ht="12.75">
      <c r="A84" s="12"/>
      <c r="B84" s="18">
        <v>18</v>
      </c>
      <c r="C84" s="22">
        <v>713</v>
      </c>
      <c r="D84" s="20" t="str">
        <f>IF(ISERROR(VLOOKUP($C84,'[1]ins CAD'!$A$3:$F$50,2,0)),0,(VLOOKUP($C84,'[1]ins CAD'!$A$3:$F$50,2,0)))</f>
        <v>MARILLAUD</v>
      </c>
      <c r="E84" s="20" t="str">
        <f>IF(ISERROR(VLOOKUP($C84,'[1]ins CAD'!$A$3:$F$50,3,0)),0,(VLOOKUP($C84,'[1]ins CAD'!$A$3:$F$50,3,0)))</f>
        <v>Julien</v>
      </c>
      <c r="F84" s="20" t="str">
        <f>IF(ISERROR(VLOOKUP($C84,'[1]ins CAD'!$A$3:$F$50,6,0)),0,(VLOOKUP($C84,'[1]ins CAD'!$A$3:$F$50,6,0)))</f>
        <v>US DOMONT</v>
      </c>
    </row>
    <row r="85" spans="1:6" ht="12.75">
      <c r="A85" s="12"/>
      <c r="B85" s="18">
        <v>19</v>
      </c>
      <c r="C85" s="22">
        <v>712</v>
      </c>
      <c r="D85" s="20" t="str">
        <f>IF(ISERROR(VLOOKUP($C85,'[1]ins CAD'!$A$3:$F$50,2,0)),0,(VLOOKUP($C85,'[1]ins CAD'!$A$3:$F$50,2,0)))</f>
        <v>LAMY</v>
      </c>
      <c r="E85" s="20" t="str">
        <f>IF(ISERROR(VLOOKUP($C85,'[1]ins CAD'!$A$3:$F$50,3,0)),0,(VLOOKUP($C85,'[1]ins CAD'!$A$3:$F$50,3,0)))</f>
        <v>Benjamin</v>
      </c>
      <c r="F85" s="20" t="str">
        <f>IF(ISERROR(VLOOKUP($C85,'[1]ins CAD'!$A$3:$F$50,6,0)),0,(VLOOKUP($C85,'[1]ins CAD'!$A$3:$F$50,6,0)))</f>
        <v>BIKERS CLUB NOISY LE GRAND</v>
      </c>
    </row>
    <row r="86" spans="1:6" ht="12.75">
      <c r="A86" s="12"/>
      <c r="B86" s="18">
        <v>20</v>
      </c>
      <c r="C86" s="22">
        <v>720</v>
      </c>
      <c r="D86" s="20" t="str">
        <f>IF(ISERROR(VLOOKUP($C86,'[1]ins CAD'!$A$3:$F$50,2,0)),0,(VLOOKUP($C86,'[1]ins CAD'!$A$3:$F$50,2,0)))</f>
        <v>PENVEN</v>
      </c>
      <c r="E86" s="20" t="str">
        <f>IF(ISERROR(VLOOKUP($C86,'[1]ins CAD'!$A$3:$F$50,3,0)),0,(VLOOKUP($C86,'[1]ins CAD'!$A$3:$F$50,3,0)))</f>
        <v>Cyril</v>
      </c>
      <c r="F86" s="20" t="str">
        <f>IF(ISERROR(VLOOKUP($C86,'[1]ins CAD'!$A$3:$F$50,6,0)),0,(VLOOKUP($C86,'[1]ins CAD'!$A$3:$F$50,6,0)))</f>
        <v>US Melun</v>
      </c>
    </row>
    <row r="87" spans="1:6" ht="12.75">
      <c r="A87" s="12"/>
      <c r="B87" s="18">
        <v>21</v>
      </c>
      <c r="C87" s="22">
        <v>727</v>
      </c>
      <c r="D87" s="20" t="str">
        <f>IF(ISERROR(VLOOKUP($C87,'[1]ins CAD'!$A$3:$F$50,2,0)),0,(VLOOKUP($C87,'[1]ins CAD'!$A$3:$F$50,2,0)))</f>
        <v>BESNARD</v>
      </c>
      <c r="E87" s="20" t="str">
        <f>IF(ISERROR(VLOOKUP($C87,'[1]ins CAD'!$A$3:$F$50,3,0)),0,(VLOOKUP($C87,'[1]ins CAD'!$A$3:$F$50,3,0)))</f>
        <v>Nicolas</v>
      </c>
      <c r="F87" s="20" t="str">
        <f>IF(ISERROR(VLOOKUP($C87,'[1]ins CAD'!$A$3:$F$50,6,0)),0,(VLOOKUP($C87,'[1]ins CAD'!$A$3:$F$50,6,0)))</f>
        <v>UC de la Brie</v>
      </c>
    </row>
    <row r="88" spans="1:6" ht="12.75">
      <c r="A88" s="12"/>
      <c r="B88" s="18">
        <v>22</v>
      </c>
      <c r="C88" s="22">
        <v>729</v>
      </c>
      <c r="D88" s="20" t="str">
        <f>IF(ISERROR(VLOOKUP($C88,'[1]ins CAD'!$A$3:$F$50,2,0)),0,(VLOOKUP($C88,'[1]ins CAD'!$A$3:$F$50,2,0)))</f>
        <v>VAQUIER</v>
      </c>
      <c r="E88" s="20" t="str">
        <f>IF(ISERROR(VLOOKUP($C88,'[1]ins CAD'!$A$3:$F$50,3,0)),0,(VLOOKUP($C88,'[1]ins CAD'!$A$3:$F$50,3,0)))</f>
        <v>Thibault</v>
      </c>
      <c r="F88" s="20" t="str">
        <f>IF(ISERROR(VLOOKUP($C88,'[1]ins CAD'!$A$3:$F$50,6,0)),0,(VLOOKUP($C88,'[1]ins CAD'!$A$3:$F$50,6,0)))</f>
        <v>CLOCA Achères</v>
      </c>
    </row>
    <row r="89" spans="1:6" ht="12.75">
      <c r="A89" s="12"/>
      <c r="B89" s="18">
        <v>23</v>
      </c>
      <c r="C89" s="24">
        <v>745</v>
      </c>
      <c r="D89" s="20" t="str">
        <f>IF(ISERROR(VLOOKUP($C89,'[1]ins CAD'!$A$3:$F$50,2,0)),0,(VLOOKUP($C89,'[1]ins CAD'!$A$3:$F$50,2,0)))</f>
        <v>GOUBIN </v>
      </c>
      <c r="E89" s="20" t="str">
        <f>IF(ISERROR(VLOOKUP($C89,'[1]ins CAD'!$A$3:$F$50,3,0)),0,(VLOOKUP($C89,'[1]ins CAD'!$A$3:$F$50,3,0)))</f>
        <v>Maxime</v>
      </c>
      <c r="F89" s="20" t="str">
        <f>IF(ISERROR(VLOOKUP($C89,'[1]ins CAD'!$A$3:$F$50,6,0)),0,(VLOOKUP($C89,'[1]ins CAD'!$A$3:$F$50,6,0)))</f>
        <v>CLOCA Achères</v>
      </c>
    </row>
    <row r="90" spans="1:6" ht="12.75">
      <c r="A90" s="12"/>
      <c r="B90" s="18">
        <v>24</v>
      </c>
      <c r="C90" s="24">
        <v>730</v>
      </c>
      <c r="D90" s="20" t="str">
        <f>IF(ISERROR(VLOOKUP($C90,'[1]ins CAD'!$A$3:$F$50,2,0)),0,(VLOOKUP($C90,'[1]ins CAD'!$A$3:$F$50,2,0)))</f>
        <v>LARMET</v>
      </c>
      <c r="E90" s="20" t="str">
        <f>IF(ISERROR(VLOOKUP($C90,'[1]ins CAD'!$A$3:$F$50,3,0)),0,(VLOOKUP($C90,'[1]ins CAD'!$A$3:$F$50,3,0)))</f>
        <v>Anthony</v>
      </c>
      <c r="F90" s="20" t="str">
        <f>IF(ISERROR(VLOOKUP($C90,'[1]ins CAD'!$A$3:$F$50,6,0)),0,(VLOOKUP($C90,'[1]ins CAD'!$A$3:$F$50,6,0)))</f>
        <v>VAL D'EUROPE TEAM CYCLISTE</v>
      </c>
    </row>
    <row r="91" spans="1:6" ht="12.75">
      <c r="A91" s="12"/>
      <c r="B91" s="21"/>
      <c r="C91" s="21"/>
      <c r="D91" s="5"/>
      <c r="E91" s="5"/>
      <c r="F91" s="5"/>
    </row>
    <row r="92" spans="1:6" ht="15.75">
      <c r="A92" s="12"/>
      <c r="B92" s="13" t="s">
        <v>11</v>
      </c>
      <c r="C92" s="13"/>
      <c r="D92" s="13"/>
      <c r="E92" s="13"/>
      <c r="F92" s="13"/>
    </row>
    <row r="93" spans="1:6" ht="12.75">
      <c r="A93" s="12"/>
      <c r="B93" s="14" t="s">
        <v>2</v>
      </c>
      <c r="C93" s="15" t="s">
        <v>3</v>
      </c>
      <c r="D93" s="16" t="s">
        <v>4</v>
      </c>
      <c r="E93" s="16" t="s">
        <v>5</v>
      </c>
      <c r="F93" s="17" t="s">
        <v>6</v>
      </c>
    </row>
    <row r="94" spans="1:6" ht="12.75">
      <c r="A94" s="12"/>
      <c r="B94" s="18">
        <v>1</v>
      </c>
      <c r="C94" s="19">
        <v>502</v>
      </c>
      <c r="D94" s="20" t="str">
        <f>IF(ISERROR(VLOOKUP($C94,'[1]ins JUN'!$A$3:$F$33,2,0)),0,(VLOOKUP($C94,'[1]ins JUN'!$A$3:$F$33,2,0)))</f>
        <v>LE CUNFF</v>
      </c>
      <c r="E94" s="20" t="str">
        <f>IF(ISERROR(VLOOKUP($C94,'[1]ins JUN'!$A$3:$F$33,3,0)),0,(VLOOKUP($C94,'[1]ins JUN'!$A$3:$F$33,3,0)))</f>
        <v>Kévin</v>
      </c>
      <c r="F94" s="20" t="str">
        <f>IF(ISERROR(VLOOKUP($C94,'[1]ins JUN'!$A$3:$F$33,6,0)),0,(VLOOKUP($C94,'[1]ins JUN'!$A$3:$F$33,6,0)))</f>
        <v>US MELUN</v>
      </c>
    </row>
    <row r="95" spans="1:6" ht="12.75">
      <c r="A95" s="12"/>
      <c r="B95" s="18">
        <v>2</v>
      </c>
      <c r="C95" s="19">
        <v>501</v>
      </c>
      <c r="D95" s="20" t="str">
        <f>IF(ISERROR(VLOOKUP($C95,'[1]ins JUN'!$A$3:$F$33,2,0)),0,(VLOOKUP($C95,'[1]ins JUN'!$A$3:$F$33,2,0)))</f>
        <v>BALLON</v>
      </c>
      <c r="E95" s="20" t="str">
        <f>IF(ISERROR(VLOOKUP($C95,'[1]ins JUN'!$A$3:$F$33,3,0)),0,(VLOOKUP($C95,'[1]ins JUN'!$A$3:$F$33,3,0)))</f>
        <v>Jérôme</v>
      </c>
      <c r="F95" s="20" t="str">
        <f>IF(ISERROR(VLOOKUP($C95,'[1]ins JUN'!$A$3:$F$33,6,0)),0,(VLOOKUP($C95,'[1]ins JUN'!$A$3:$F$33,6,0)))</f>
        <v>US MELUN</v>
      </c>
    </row>
    <row r="96" spans="1:6" ht="12.75">
      <c r="A96" s="12"/>
      <c r="B96" s="18">
        <v>3</v>
      </c>
      <c r="C96" s="19">
        <v>509</v>
      </c>
      <c r="D96" s="20" t="str">
        <f>IF(ISERROR(VLOOKUP($C96,'[1]ins JUN'!$A$3:$F$33,2,0)),0,(VLOOKUP($C96,'[1]ins JUN'!$A$3:$F$33,2,0)))</f>
        <v>LEHEC</v>
      </c>
      <c r="E96" s="20" t="str">
        <f>IF(ISERROR(VLOOKUP($C96,'[1]ins JUN'!$A$3:$F$33,3,0)),0,(VLOOKUP($C96,'[1]ins JUN'!$A$3:$F$33,3,0)))</f>
        <v>Arthur</v>
      </c>
      <c r="F96" s="20" t="str">
        <f>IF(ISERROR(VLOOKUP($C96,'[1]ins JUN'!$A$3:$F$33,6,0)),0,(VLOOKUP($C96,'[1]ins JUN'!$A$3:$F$33,6,0)))</f>
        <v>OLYMPIC GARENNOIS VTT</v>
      </c>
    </row>
    <row r="97" spans="1:6" ht="12.75">
      <c r="A97" s="12"/>
      <c r="B97" s="18">
        <v>4</v>
      </c>
      <c r="C97" s="19">
        <v>504</v>
      </c>
      <c r="D97" s="20" t="str">
        <f>IF(ISERROR(VLOOKUP($C97,'[1]ins JUN'!$A$3:$F$33,2,0)),0,(VLOOKUP($C97,'[1]ins JUN'!$A$3:$F$33,2,0)))</f>
        <v>LE CLAINCHE</v>
      </c>
      <c r="E97" s="20" t="str">
        <f>IF(ISERROR(VLOOKUP($C97,'[1]ins JUN'!$A$3:$F$33,3,0)),0,(VLOOKUP($C97,'[1]ins JUN'!$A$3:$F$33,3,0)))</f>
        <v>Jimmy</v>
      </c>
      <c r="F97" s="20" t="str">
        <f>IF(ISERROR(VLOOKUP($C97,'[1]ins JUN'!$A$3:$F$33,6,0)),0,(VLOOKUP($C97,'[1]ins JUN'!$A$3:$F$33,6,0)))</f>
        <v>US DOMONT</v>
      </c>
    </row>
    <row r="98" spans="1:6" ht="12.75">
      <c r="A98" s="12"/>
      <c r="B98" s="18">
        <v>5</v>
      </c>
      <c r="C98" s="19">
        <v>503</v>
      </c>
      <c r="D98" s="20" t="str">
        <f>IF(ISERROR(VLOOKUP($C98,'[1]ins JUN'!$A$3:$F$33,2,0)),0,(VLOOKUP($C98,'[1]ins JUN'!$A$3:$F$33,2,0)))</f>
        <v>DUPONT</v>
      </c>
      <c r="E98" s="20" t="str">
        <f>IF(ISERROR(VLOOKUP($C98,'[1]ins JUN'!$A$3:$F$33,3,0)),0,(VLOOKUP($C98,'[1]ins JUN'!$A$3:$F$33,3,0)))</f>
        <v>Adrien</v>
      </c>
      <c r="F98" s="20" t="str">
        <f>IF(ISERROR(VLOOKUP($C98,'[1]ins JUN'!$A$3:$F$33,6,0)),0,(VLOOKUP($C98,'[1]ins JUN'!$A$3:$F$33,6,0)))</f>
        <v>THOMERY VTT</v>
      </c>
    </row>
    <row r="99" spans="1:6" ht="12.75">
      <c r="A99" s="12"/>
      <c r="B99" s="18">
        <v>6</v>
      </c>
      <c r="C99" s="19">
        <v>515</v>
      </c>
      <c r="D99" s="20" t="str">
        <f>IF(ISERROR(VLOOKUP($C99,'[1]ins JUN'!$A$3:$F$33,2,0)),0,(VLOOKUP($C99,'[1]ins JUN'!$A$3:$F$33,2,0)))</f>
        <v>CORDILLOT</v>
      </c>
      <c r="E99" s="20" t="str">
        <f>IF(ISERROR(VLOOKUP($C99,'[1]ins JUN'!$A$3:$F$33,3,0)),0,(VLOOKUP($C99,'[1]ins JUN'!$A$3:$F$33,3,0)))</f>
        <v>Joris</v>
      </c>
      <c r="F99" s="20" t="str">
        <f>IF(ISERROR(VLOOKUP($C99,'[1]ins JUN'!$A$3:$F$33,6,0)),0,(VLOOKUP($C99,'[1]ins JUN'!$A$3:$F$33,6,0)))</f>
        <v>EC Boucles de la Marne</v>
      </c>
    </row>
    <row r="100" spans="1:6" ht="12.75">
      <c r="A100" s="12"/>
      <c r="B100" s="18">
        <v>7</v>
      </c>
      <c r="C100" s="19">
        <v>505</v>
      </c>
      <c r="D100" s="20" t="str">
        <f>IF(ISERROR(VLOOKUP($C100,'[1]ins JUN'!$A$3:$F$33,2,0)),0,(VLOOKUP($C100,'[1]ins JUN'!$A$3:$F$33,2,0)))</f>
        <v>MAHEUX-JOURRET</v>
      </c>
      <c r="E100" s="20" t="str">
        <f>IF(ISERROR(VLOOKUP($C100,'[1]ins JUN'!$A$3:$F$33,3,0)),0,(VLOOKUP($C100,'[1]ins JUN'!$A$3:$F$33,3,0)))</f>
        <v>Geoffrey</v>
      </c>
      <c r="F100" s="20" t="str">
        <f>IF(ISERROR(VLOOKUP($C100,'[1]ins JUN'!$A$3:$F$33,6,0)),0,(VLOOKUP($C100,'[1]ins JUN'!$A$3:$F$33,6,0)))</f>
        <v>TEAM VTT MAISSE</v>
      </c>
    </row>
    <row r="101" spans="1:6" ht="12.75">
      <c r="A101" s="12"/>
      <c r="B101" s="18">
        <v>8</v>
      </c>
      <c r="C101" s="19">
        <v>506</v>
      </c>
      <c r="D101" s="20" t="str">
        <f>IF(ISERROR(VLOOKUP($C101,'[1]ins JUN'!$A$3:$F$33,2,0)),0,(VLOOKUP($C101,'[1]ins JUN'!$A$3:$F$33,2,0)))</f>
        <v>MARTEAU</v>
      </c>
      <c r="E101" s="20" t="str">
        <f>IF(ISERROR(VLOOKUP($C101,'[1]ins JUN'!$A$3:$F$33,3,0)),0,(VLOOKUP($C101,'[1]ins JUN'!$A$3:$F$33,3,0)))</f>
        <v>Romain</v>
      </c>
      <c r="F101" s="20" t="str">
        <f>IF(ISERROR(VLOOKUP($C101,'[1]ins JUN'!$A$3:$F$33,6,0)),0,(VLOOKUP($C101,'[1]ins JUN'!$A$3:$F$33,6,0)))</f>
        <v>ESC MEAUX</v>
      </c>
    </row>
    <row r="102" spans="1:6" ht="12.75">
      <c r="A102" s="12"/>
      <c r="B102" s="18">
        <v>9</v>
      </c>
      <c r="C102" s="19">
        <v>507</v>
      </c>
      <c r="D102" s="20" t="str">
        <f>IF(ISERROR(VLOOKUP($C102,'[1]ins JUN'!$A$3:$F$33,2,0)),0,(VLOOKUP($C102,'[1]ins JUN'!$A$3:$F$33,2,0)))</f>
        <v>L'HUILIER</v>
      </c>
      <c r="E102" s="20" t="str">
        <f>IF(ISERROR(VLOOKUP($C102,'[1]ins JUN'!$A$3:$F$33,3,0)),0,(VLOOKUP($C102,'[1]ins JUN'!$A$3:$F$33,3,0)))</f>
        <v>Laurent</v>
      </c>
      <c r="F102" s="20" t="str">
        <f>IF(ISERROR(VLOOKUP($C102,'[1]ins JUN'!$A$3:$F$33,6,0)),0,(VLOOKUP($C102,'[1]ins JUN'!$A$3:$F$33,6,0)))</f>
        <v>US MAULOISE</v>
      </c>
    </row>
    <row r="103" spans="1:6" ht="12.75">
      <c r="A103" s="12"/>
      <c r="B103" s="18">
        <v>10</v>
      </c>
      <c r="C103" s="19">
        <v>513</v>
      </c>
      <c r="D103" s="20" t="str">
        <f>IF(ISERROR(VLOOKUP($C103,'[1]ins JUN'!$A$3:$F$33,2,0)),0,(VLOOKUP($C103,'[1]ins JUN'!$A$3:$F$33,2,0)))</f>
        <v>MAROCO-RIGAULT</v>
      </c>
      <c r="E103" s="20" t="str">
        <f>IF(ISERROR(VLOOKUP($C103,'[1]ins JUN'!$A$3:$F$33,3,0)),0,(VLOOKUP($C103,'[1]ins JUN'!$A$3:$F$33,3,0)))</f>
        <v>Romary</v>
      </c>
      <c r="F103" s="20" t="str">
        <f>IF(ISERROR(VLOOKUP($C103,'[1]ins JUN'!$A$3:$F$33,6,0)),0,(VLOOKUP($C103,'[1]ins JUN'!$A$3:$F$33,6,0)))</f>
        <v>US MELUN</v>
      </c>
    </row>
    <row r="104" spans="1:6" ht="12.75">
      <c r="A104" s="12"/>
      <c r="B104" s="18">
        <v>11</v>
      </c>
      <c r="C104" s="19">
        <v>512</v>
      </c>
      <c r="D104" s="20" t="str">
        <f>IF(ISERROR(VLOOKUP($C104,'[1]ins JUN'!$A$3:$F$33,2,0)),0,(VLOOKUP($C104,'[1]ins JUN'!$A$3:$F$33,2,0)))</f>
        <v>FALABREGUE</v>
      </c>
      <c r="E104" s="20" t="str">
        <f>IF(ISERROR(VLOOKUP($C104,'[1]ins JUN'!$A$3:$F$33,3,0)),0,(VLOOKUP($C104,'[1]ins JUN'!$A$3:$F$33,3,0)))</f>
        <v>Tristan</v>
      </c>
      <c r="F104" s="20" t="str">
        <f>IF(ISERROR(VLOOKUP($C104,'[1]ins JUN'!$A$3:$F$33,6,0)),0,(VLOOKUP($C104,'[1]ins JUN'!$A$3:$F$33,6,0)))</f>
        <v>US DOMONT</v>
      </c>
    </row>
    <row r="105" spans="1:6" ht="12.75">
      <c r="A105" s="12"/>
      <c r="B105" s="18">
        <v>12</v>
      </c>
      <c r="C105" s="19">
        <v>508</v>
      </c>
      <c r="D105" s="20" t="str">
        <f>IF(ISERROR(VLOOKUP($C105,'[1]ins JUN'!$A$3:$F$33,2,0)),0,(VLOOKUP($C105,'[1]ins JUN'!$A$3:$F$33,2,0)))</f>
        <v>MACE</v>
      </c>
      <c r="E105" s="20" t="str">
        <f>IF(ISERROR(VLOOKUP($C105,'[1]ins JUN'!$A$3:$F$33,3,0)),0,(VLOOKUP($C105,'[1]ins JUN'!$A$3:$F$33,3,0)))</f>
        <v>Jéremy</v>
      </c>
      <c r="F105" s="20" t="str">
        <f>IF(ISERROR(VLOOKUP($C105,'[1]ins JUN'!$A$3:$F$33,6,0)),0,(VLOOKUP($C105,'[1]ins JUN'!$A$3:$F$33,6,0)))</f>
        <v>ESC MEAUX</v>
      </c>
    </row>
    <row r="106" spans="1:6" ht="12.75">
      <c r="A106" s="12"/>
      <c r="B106" s="18">
        <v>13</v>
      </c>
      <c r="C106" s="19">
        <v>511</v>
      </c>
      <c r="D106" s="20" t="str">
        <f>IF(ISERROR(VLOOKUP($C106,'[1]ins JUN'!$A$3:$F$33,2,0)),0,(VLOOKUP($C106,'[1]ins JUN'!$A$3:$F$33,2,0)))</f>
        <v>JACQUES</v>
      </c>
      <c r="E106" s="20" t="str">
        <f>IF(ISERROR(VLOOKUP($C106,'[1]ins JUN'!$A$3:$F$33,3,0)),0,(VLOOKUP($C106,'[1]ins JUN'!$A$3:$F$33,3,0)))</f>
        <v>Fabien</v>
      </c>
      <c r="F106" s="20" t="str">
        <f>IF(ISERROR(VLOOKUP($C106,'[1]ins JUN'!$A$3:$F$33,6,0)),0,(VLOOKUP($C106,'[1]ins JUN'!$A$3:$F$33,6,0)))</f>
        <v>EC Montgeron Vigneux</v>
      </c>
    </row>
    <row r="107" spans="1:6" ht="12.75">
      <c r="A107" s="12"/>
      <c r="B107" s="18">
        <v>14</v>
      </c>
      <c r="C107" s="19">
        <v>510</v>
      </c>
      <c r="D107" s="20" t="str">
        <f>IF(ISERROR(VLOOKUP($C107,'[1]ins JUN'!$A$3:$F$33,2,0)),0,(VLOOKUP($C107,'[1]ins JUN'!$A$3:$F$33,2,0)))</f>
        <v>LEGROS</v>
      </c>
      <c r="E107" s="20" t="str">
        <f>IF(ISERROR(VLOOKUP($C107,'[1]ins JUN'!$A$3:$F$33,3,0)),0,(VLOOKUP($C107,'[1]ins JUN'!$A$3:$F$33,3,0)))</f>
        <v>Thibault</v>
      </c>
      <c r="F107" s="20" t="str">
        <f>IF(ISERROR(VLOOKUP($C107,'[1]ins JUN'!$A$3:$F$33,6,0)),0,(VLOOKUP($C107,'[1]ins JUN'!$A$3:$F$33,6,0)))</f>
        <v>US MELUN</v>
      </c>
    </row>
    <row r="108" spans="1:6" ht="12.75">
      <c r="A108" s="12"/>
      <c r="B108" s="18">
        <v>15</v>
      </c>
      <c r="C108" s="19">
        <v>516</v>
      </c>
      <c r="D108" s="20" t="str">
        <f>IF(ISERROR(VLOOKUP($C108,'[1]ins JUN'!$A$3:$F$33,2,0)),0,(VLOOKUP($C108,'[1]ins JUN'!$A$3:$F$33,2,0)))</f>
        <v>BOURLET</v>
      </c>
      <c r="E108" s="20" t="str">
        <f>IF(ISERROR(VLOOKUP($C108,'[1]ins JUN'!$A$3:$F$33,3,0)),0,(VLOOKUP($C108,'[1]ins JUN'!$A$3:$F$33,3,0)))</f>
        <v>Alexandre</v>
      </c>
      <c r="F108" s="20" t="str">
        <f>IF(ISERROR(VLOOKUP($C108,'[1]ins JUN'!$A$3:$F$33,6,0)),0,(VLOOKUP($C108,'[1]ins JUN'!$A$3:$F$33,6,0)))</f>
        <v>SANGLIER DU VEXIN</v>
      </c>
    </row>
    <row r="109" spans="1:6" ht="12.75">
      <c r="A109" s="12"/>
      <c r="B109" s="21"/>
      <c r="C109" s="21"/>
      <c r="D109" s="5"/>
      <c r="E109" s="5"/>
      <c r="F109" s="5"/>
    </row>
    <row r="110" spans="1:6" ht="12.75">
      <c r="A110" s="12"/>
      <c r="B110" s="14" t="s">
        <v>2</v>
      </c>
      <c r="C110" s="15" t="s">
        <v>3</v>
      </c>
      <c r="D110" s="16" t="s">
        <v>4</v>
      </c>
      <c r="E110" s="16" t="s">
        <v>5</v>
      </c>
      <c r="F110" s="17" t="s">
        <v>6</v>
      </c>
    </row>
    <row r="111" spans="1:6" ht="12.75">
      <c r="A111" s="12"/>
      <c r="B111" s="18">
        <v>1</v>
      </c>
      <c r="C111" s="19">
        <v>301</v>
      </c>
      <c r="D111" s="20" t="str">
        <f>IF(ISERROR(VLOOKUP($C111,'[1]INS ESP'!$A$3:$F$33,2,0)),0,(VLOOKUP($C111,'[1]INS ESP'!$A$3:$F$33,2,0)))</f>
        <v>CHOISY</v>
      </c>
      <c r="E111" s="20" t="str">
        <f>IF(ISERROR(VLOOKUP($C111,'[1]INS ESP'!$A$3:$F$33,3,0)),0,(VLOOKUP($C111,'[1]INS ESP'!$A$3:$F$33,3,0)))</f>
        <v>Emeric</v>
      </c>
      <c r="F111" s="20" t="str">
        <f>IF(ISERROR(VLOOKUP($C111,'[1]INS ESP'!$A$3:$F$33,6,0)),0,(VLOOKUP($C111,'[1]INS ESP'!$A$3:$F$33,6,0)))</f>
        <v>US DOMONT</v>
      </c>
    </row>
    <row r="112" spans="1:6" ht="12.75">
      <c r="A112" s="12"/>
      <c r="B112" s="18">
        <v>2</v>
      </c>
      <c r="C112" s="19">
        <v>302</v>
      </c>
      <c r="D112" s="20" t="str">
        <f>IF(ISERROR(VLOOKUP($C112,'[1]INS ESP'!$A$3:$F$33,2,0)),0,(VLOOKUP($C112,'[1]INS ESP'!$A$3:$F$33,2,0)))</f>
        <v>LEGROS</v>
      </c>
      <c r="E112" s="20" t="str">
        <f>IF(ISERROR(VLOOKUP($C112,'[1]INS ESP'!$A$3:$F$33,3,0)),0,(VLOOKUP($C112,'[1]INS ESP'!$A$3:$F$33,3,0)))</f>
        <v>Thomas</v>
      </c>
      <c r="F112" s="20" t="str">
        <f>IF(ISERROR(VLOOKUP($C112,'[1]INS ESP'!$A$3:$F$33,6,0)),0,(VLOOKUP($C112,'[1]INS ESP'!$A$3:$F$33,6,0)))</f>
        <v>US MELUN</v>
      </c>
    </row>
    <row r="113" spans="1:6" ht="12.75">
      <c r="A113" s="12"/>
      <c r="B113" s="18">
        <v>3</v>
      </c>
      <c r="C113" s="19">
        <v>307</v>
      </c>
      <c r="D113" s="20" t="str">
        <f>IF(ISERROR(VLOOKUP($C113,'[1]INS ESP'!$A$3:$F$33,2,0)),0,(VLOOKUP($C113,'[1]INS ESP'!$A$3:$F$33,2,0)))</f>
        <v>ABDELLI</v>
      </c>
      <c r="E113" s="20" t="str">
        <f>IF(ISERROR(VLOOKUP($C113,'[1]INS ESP'!$A$3:$F$33,3,0)),0,(VLOOKUP($C113,'[1]INS ESP'!$A$3:$F$33,3,0)))</f>
        <v>Julien</v>
      </c>
      <c r="F113" s="20" t="str">
        <f>IF(ISERROR(VLOOKUP($C113,'[1]INS ESP'!$A$3:$F$33,6,0)),0,(VLOOKUP($C113,'[1]INS ESP'!$A$3:$F$33,6,0)))</f>
        <v>US MELUN</v>
      </c>
    </row>
    <row r="114" spans="1:6" ht="12.75">
      <c r="A114" s="12"/>
      <c r="B114" s="18">
        <v>4</v>
      </c>
      <c r="C114" s="19">
        <v>310</v>
      </c>
      <c r="D114" s="20" t="str">
        <f>IF(ISERROR(VLOOKUP($C114,'[1]INS ESP'!$A$3:$F$33,2,0)),0,(VLOOKUP($C114,'[1]INS ESP'!$A$3:$F$33,2,0)))</f>
        <v>FREMINET</v>
      </c>
      <c r="E114" s="20" t="str">
        <f>IF(ISERROR(VLOOKUP($C114,'[1]INS ESP'!$A$3:$F$33,3,0)),0,(VLOOKUP($C114,'[1]INS ESP'!$A$3:$F$33,3,0)))</f>
        <v>Jérôme</v>
      </c>
      <c r="F114" s="20" t="str">
        <f>IF(ISERROR(VLOOKUP($C114,'[1]INS ESP'!$A$3:$F$33,6,0)),0,(VLOOKUP($C114,'[1]INS ESP'!$A$3:$F$33,6,0)))</f>
        <v>JS Ferté Gaucher</v>
      </c>
    </row>
    <row r="115" spans="1:6" ht="12.75">
      <c r="A115" s="12"/>
      <c r="B115" s="18">
        <v>5</v>
      </c>
      <c r="C115" s="19">
        <v>309</v>
      </c>
      <c r="D115" s="20" t="str">
        <f>IF(ISERROR(VLOOKUP($C115,'[1]INS ESP'!$A$3:$F$33,2,0)),0,(VLOOKUP($C115,'[1]INS ESP'!$A$3:$F$33,2,0)))</f>
        <v>HUMEL</v>
      </c>
      <c r="E115" s="20" t="str">
        <f>IF(ISERROR(VLOOKUP($C115,'[1]INS ESP'!$A$3:$F$33,3,0)),0,(VLOOKUP($C115,'[1]INS ESP'!$A$3:$F$33,3,0)))</f>
        <v>Boris</v>
      </c>
      <c r="F115" s="20" t="str">
        <f>IF(ISERROR(VLOOKUP($C115,'[1]INS ESP'!$A$3:$F$33,6,0)),0,(VLOOKUP($C115,'[1]INS ESP'!$A$3:$F$33,6,0)))</f>
        <v>EC Boucles de la Marne</v>
      </c>
    </row>
    <row r="116" spans="1:6" ht="12.75">
      <c r="A116" s="12"/>
      <c r="B116" s="18">
        <v>6</v>
      </c>
      <c r="C116" s="19">
        <v>306</v>
      </c>
      <c r="D116" s="20" t="str">
        <f>IF(ISERROR(VLOOKUP($C116,'[1]INS ESP'!$A$3:$F$33,2,0)),0,(VLOOKUP($C116,'[1]INS ESP'!$A$3:$F$33,2,0)))</f>
        <v>BOURDEAU</v>
      </c>
      <c r="E116" s="20" t="str">
        <f>IF(ISERROR(VLOOKUP($C116,'[1]INS ESP'!$A$3:$F$33,3,0)),0,(VLOOKUP($C116,'[1]INS ESP'!$A$3:$F$33,3,0)))</f>
        <v>Cédric</v>
      </c>
      <c r="F116" s="20" t="str">
        <f>IF(ISERROR(VLOOKUP($C116,'[1]INS ESP'!$A$3:$F$33,6,0)),0,(VLOOKUP($C116,'[1]INS ESP'!$A$3:$F$33,6,0)))</f>
        <v>EC MONTGERON VIGNEUX</v>
      </c>
    </row>
    <row r="117" spans="1:6" ht="12.75">
      <c r="A117" s="12"/>
      <c r="B117" s="18">
        <v>7</v>
      </c>
      <c r="C117" s="19">
        <v>304</v>
      </c>
      <c r="D117" s="20" t="str">
        <f>IF(ISERROR(VLOOKUP($C117,'[1]INS ESP'!$A$3:$F$33,2,0)),0,(VLOOKUP($C117,'[1]INS ESP'!$A$3:$F$33,2,0)))</f>
        <v>SCHERTZER</v>
      </c>
      <c r="E117" s="20" t="str">
        <f>IF(ISERROR(VLOOKUP($C117,'[1]INS ESP'!$A$3:$F$33,3,0)),0,(VLOOKUP($C117,'[1]INS ESP'!$A$3:$F$33,3,0)))</f>
        <v>Cédric</v>
      </c>
      <c r="F117" s="20" t="str">
        <f>IF(ISERROR(VLOOKUP($C117,'[1]INS ESP'!$A$3:$F$33,6,0)),0,(VLOOKUP($C117,'[1]INS ESP'!$A$3:$F$33,6,0)))</f>
        <v>TEAM VTT MAISSE</v>
      </c>
    </row>
    <row r="118" spans="1:6" ht="12.75">
      <c r="A118" s="12"/>
      <c r="B118" s="21"/>
      <c r="C118" s="21"/>
      <c r="D118" s="5"/>
      <c r="E118" s="5"/>
      <c r="F118" s="5"/>
    </row>
    <row r="119" spans="1:6" ht="15.75">
      <c r="A119" s="12"/>
      <c r="B119" s="13" t="s">
        <v>12</v>
      </c>
      <c r="C119" s="13"/>
      <c r="D119" s="13"/>
      <c r="E119" s="13"/>
      <c r="F119" s="13"/>
    </row>
    <row r="120" spans="1:6" ht="12.75">
      <c r="A120" s="12"/>
      <c r="B120" s="14" t="s">
        <v>2</v>
      </c>
      <c r="C120" s="15" t="s">
        <v>3</v>
      </c>
      <c r="D120" s="16" t="s">
        <v>4</v>
      </c>
      <c r="E120" s="16" t="s">
        <v>5</v>
      </c>
      <c r="F120" s="17" t="s">
        <v>6</v>
      </c>
    </row>
    <row r="121" spans="1:6" ht="12.75">
      <c r="A121" s="12"/>
      <c r="B121" s="18">
        <v>1</v>
      </c>
      <c r="C121" s="19">
        <v>1</v>
      </c>
      <c r="D121" s="20" t="str">
        <f>IF(ISERROR(VLOOKUP($C121,'[1]INS SEN'!$A$3:$F$50,2,0)),0,(VLOOKUP($C121,'[1]INS SEN'!$A$3:$F$50,2,0)))</f>
        <v>BONNOT</v>
      </c>
      <c r="E121" s="20" t="str">
        <f>IF(ISERROR(VLOOKUP($C121,'[1]INS SEN'!$A$3:$F$50,3,0)),0,(VLOOKUP($C121,'[1]INS SEN'!$A$3:$F$50,3,0)))</f>
        <v>Cédric</v>
      </c>
      <c r="F121" s="20" t="str">
        <f>IF(ISERROR(VLOOKUP($C121,'[1]INS SEN'!$A$3:$F$50,6,0)),0,(VLOOKUP($C121,'[1]INS SEN'!$A$3:$F$50,6,0)))</f>
        <v>US MAULOISE</v>
      </c>
    </row>
    <row r="122" spans="1:6" ht="12.75">
      <c r="A122" s="12"/>
      <c r="B122" s="18">
        <v>2</v>
      </c>
      <c r="C122" s="19">
        <v>25</v>
      </c>
      <c r="D122" s="20" t="str">
        <f>IF(ISERROR(VLOOKUP($C122,'[1]INS SEN'!$A$3:$F$50,2,0)),0,(VLOOKUP($C122,'[1]INS SEN'!$A$3:$F$50,2,0)))</f>
        <v>WASZCZYSZYN</v>
      </c>
      <c r="E122" s="20" t="str">
        <f>IF(ISERROR(VLOOKUP($C122,'[1]INS SEN'!$A$3:$F$50,3,0)),0,(VLOOKUP($C122,'[1]INS SEN'!$A$3:$F$50,3,0)))</f>
        <v>Olivier</v>
      </c>
      <c r="F122" s="20" t="str">
        <f>IF(ISERROR(VLOOKUP($C122,'[1]INS SEN'!$A$3:$F$50,6,0)),0,(VLOOKUP($C122,'[1]INS SEN'!$A$3:$F$50,6,0)))</f>
        <v>US DOMONT</v>
      </c>
    </row>
    <row r="123" spans="1:6" ht="12.75">
      <c r="A123" s="12"/>
      <c r="B123" s="18">
        <v>3</v>
      </c>
      <c r="C123" s="19">
        <v>28</v>
      </c>
      <c r="D123" s="20" t="str">
        <f>IF(ISERROR(VLOOKUP($C123,'[1]INS SEN'!$A$3:$F$50,2,0)),0,(VLOOKUP($C123,'[1]INS SEN'!$A$3:$F$50,2,0)))</f>
        <v>VAUCHELLES</v>
      </c>
      <c r="E123" s="20" t="str">
        <f>IF(ISERROR(VLOOKUP($C123,'[1]INS SEN'!$A$3:$F$50,3,0)),0,(VLOOKUP($C123,'[1]INS SEN'!$A$3:$F$50,3,0)))</f>
        <v>NICOLAS</v>
      </c>
      <c r="F123" s="20" t="s">
        <v>21</v>
      </c>
    </row>
    <row r="124" spans="1:6" ht="12.75">
      <c r="A124" s="12"/>
      <c r="B124" s="18">
        <v>4</v>
      </c>
      <c r="C124" s="19">
        <v>3</v>
      </c>
      <c r="D124" s="20" t="str">
        <f>IF(ISERROR(VLOOKUP($C124,'[1]INS SEN'!$A$3:$F$50,2,0)),0,(VLOOKUP($C124,'[1]INS SEN'!$A$3:$F$50,2,0)))</f>
        <v>MICHOUT</v>
      </c>
      <c r="E124" s="20" t="str">
        <f>IF(ISERROR(VLOOKUP($C124,'[1]INS SEN'!$A$3:$F$50,3,0)),0,(VLOOKUP($C124,'[1]INS SEN'!$A$3:$F$50,3,0)))</f>
        <v>Eric</v>
      </c>
      <c r="F124" s="20" t="str">
        <f>IF(ISERROR(VLOOKUP($C124,'[1]INS SEN'!$A$3:$F$50,6,0)),0,(VLOOKUP($C124,'[1]INS SEN'!$A$3:$F$50,6,0)))</f>
        <v>VC GENEVILLIERS</v>
      </c>
    </row>
    <row r="125" spans="1:6" ht="12.75">
      <c r="A125" s="12"/>
      <c r="B125" s="18">
        <v>5</v>
      </c>
      <c r="C125" s="19">
        <v>4</v>
      </c>
      <c r="D125" s="20" t="str">
        <f>IF(ISERROR(VLOOKUP($C125,'[1]INS SEN'!$A$3:$F$50,2,0)),0,(VLOOKUP($C125,'[1]INS SEN'!$A$3:$F$50,2,0)))</f>
        <v>PIGOIS</v>
      </c>
      <c r="E125" s="20" t="str">
        <f>IF(ISERROR(VLOOKUP($C125,'[1]INS SEN'!$A$3:$F$50,3,0)),0,(VLOOKUP($C125,'[1]INS SEN'!$A$3:$F$50,3,0)))</f>
        <v>Richard</v>
      </c>
      <c r="F125" s="20" t="str">
        <f>IF(ISERROR(VLOOKUP($C125,'[1]INS SEN'!$A$3:$F$50,6,0)),0,(VLOOKUP($C125,'[1]INS SEN'!$A$3:$F$50,6,0)))</f>
        <v>JS FERTE GAUCHER</v>
      </c>
    </row>
    <row r="126" spans="1:6" ht="12.75">
      <c r="A126" s="12"/>
      <c r="B126" s="18">
        <v>6</v>
      </c>
      <c r="C126" s="19">
        <v>2</v>
      </c>
      <c r="D126" s="20" t="str">
        <f>IF(ISERROR(VLOOKUP($C126,'[1]INS SEN'!$A$3:$F$50,2,0)),0,(VLOOKUP($C126,'[1]INS SEN'!$A$3:$F$50,2,0)))</f>
        <v>DURAND</v>
      </c>
      <c r="E126" s="20" t="str">
        <f>IF(ISERROR(VLOOKUP($C126,'[1]INS SEN'!$A$3:$F$50,3,0)),0,(VLOOKUP($C126,'[1]INS SEN'!$A$3:$F$50,3,0)))</f>
        <v>Alexis</v>
      </c>
      <c r="F126" s="20" t="str">
        <f>IF(ISERROR(VLOOKUP($C126,'[1]INS SEN'!$A$3:$F$50,6,0)),0,(VLOOKUP($C126,'[1]INS SEN'!$A$3:$F$50,6,0)))</f>
        <v>US MAULOISE</v>
      </c>
    </row>
    <row r="127" spans="1:6" ht="12.75">
      <c r="A127" s="12"/>
      <c r="B127" s="18">
        <v>7</v>
      </c>
      <c r="C127" s="19">
        <v>32</v>
      </c>
      <c r="D127" s="20" t="str">
        <f>IF(ISERROR(VLOOKUP($C127,'[1]INS SEN'!$A$3:$F$50,2,0)),0,(VLOOKUP($C127,'[1]INS SEN'!$A$3:$F$50,2,0)))</f>
        <v>BONFAND</v>
      </c>
      <c r="E127" s="20" t="str">
        <f>IF(ISERROR(VLOOKUP($C127,'[1]INS SEN'!$A$3:$F$50,3,0)),0,(VLOOKUP($C127,'[1]INS SEN'!$A$3:$F$50,3,0)))</f>
        <v>GREGORY</v>
      </c>
      <c r="F127" s="20" t="str">
        <f>IF(ISERROR(VLOOKUP($C127,'[1]INS SEN'!$A$3:$F$50,6,0)),0,(VLOOKUP($C127,'[1]INS SEN'!$A$3:$F$50,6,0)))</f>
        <v>CC IGNY PALAISEAU</v>
      </c>
    </row>
    <row r="128" spans="1:6" ht="12.75">
      <c r="A128" s="12"/>
      <c r="B128" s="18">
        <v>8</v>
      </c>
      <c r="C128" s="19">
        <v>9</v>
      </c>
      <c r="D128" s="20" t="str">
        <f>IF(ISERROR(VLOOKUP($C128,'[1]INS SEN'!$A$3:$F$50,2,0)),0,(VLOOKUP($C128,'[1]INS SEN'!$A$3:$F$50,2,0)))</f>
        <v>PORTIER</v>
      </c>
      <c r="E128" s="20" t="str">
        <f>IF(ISERROR(VLOOKUP($C128,'[1]INS SEN'!$A$3:$F$50,3,0)),0,(VLOOKUP($C128,'[1]INS SEN'!$A$3:$F$50,3,0)))</f>
        <v>Eric</v>
      </c>
      <c r="F128" s="20" t="str">
        <f>IF(ISERROR(VLOOKUP($C128,'[1]INS SEN'!$A$3:$F$50,6,0)),0,(VLOOKUP($C128,'[1]INS SEN'!$A$3:$F$50,6,0)))</f>
        <v>ASL VARREDDES</v>
      </c>
    </row>
    <row r="129" spans="1:6" ht="12.75">
      <c r="A129" s="12"/>
      <c r="B129" s="18">
        <v>9</v>
      </c>
      <c r="C129" s="19">
        <v>7</v>
      </c>
      <c r="D129" s="20" t="str">
        <f>IF(ISERROR(VLOOKUP($C129,'[1]INS SEN'!$A$3:$F$50,2,0)),0,(VLOOKUP($C129,'[1]INS SEN'!$A$3:$F$50,2,0)))</f>
        <v>SCHLAPPI</v>
      </c>
      <c r="E129" s="20" t="str">
        <f>IF(ISERROR(VLOOKUP($C129,'[1]INS SEN'!$A$3:$F$50,3,0)),0,(VLOOKUP($C129,'[1]INS SEN'!$A$3:$F$50,3,0)))</f>
        <v>David</v>
      </c>
      <c r="F129" s="20" t="str">
        <f>IF(ISERROR(VLOOKUP($C129,'[1]INS SEN'!$A$3:$F$50,6,0)),0,(VLOOKUP($C129,'[1]INS SEN'!$A$3:$F$50,6,0)))</f>
        <v>THOMERY VTT</v>
      </c>
    </row>
    <row r="130" spans="1:6" ht="12.75">
      <c r="A130" s="12"/>
      <c r="B130" s="18">
        <v>10</v>
      </c>
      <c r="C130" s="19">
        <v>10</v>
      </c>
      <c r="D130" s="20" t="str">
        <f>IF(ISERROR(VLOOKUP($C130,'[1]INS SEN'!$A$3:$F$50,2,0)),0,(VLOOKUP($C130,'[1]INS SEN'!$A$3:$F$50,2,0)))</f>
        <v>FADDA</v>
      </c>
      <c r="E130" s="20" t="str">
        <f>IF(ISERROR(VLOOKUP($C130,'[1]INS SEN'!$A$3:$F$50,3,0)),0,(VLOOKUP($C130,'[1]INS SEN'!$A$3:$F$50,3,0)))</f>
        <v>Jean-Christophe</v>
      </c>
      <c r="F130" s="20" t="str">
        <f>IF(ISERROR(VLOOKUP($C130,'[1]INS SEN'!$A$3:$F$50,6,0)),0,(VLOOKUP($C130,'[1]INS SEN'!$A$3:$F$50,6,0)))</f>
        <v>TEAM VYTT MAISSE</v>
      </c>
    </row>
    <row r="131" spans="1:6" ht="12.75">
      <c r="A131" s="12"/>
      <c r="B131" s="18">
        <v>11</v>
      </c>
      <c r="C131" s="19">
        <v>16</v>
      </c>
      <c r="D131" s="20" t="str">
        <f>IF(ISERROR(VLOOKUP($C131,'[1]INS SEN'!$A$3:$F$50,2,0)),0,(VLOOKUP($C131,'[1]INS SEN'!$A$3:$F$50,2,0)))</f>
        <v>MEDIN</v>
      </c>
      <c r="E131" s="20" t="str">
        <f>IF(ISERROR(VLOOKUP($C131,'[1]INS SEN'!$A$3:$F$50,3,0)),0,(VLOOKUP($C131,'[1]INS SEN'!$A$3:$F$50,3,0)))</f>
        <v>Pascal</v>
      </c>
      <c r="F131" s="20" t="str">
        <f>IF(ISERROR(VLOOKUP($C131,'[1]INS SEN'!$A$3:$F$50,6,0)),0,(VLOOKUP($C131,'[1]INS SEN'!$A$3:$F$50,6,0)))</f>
        <v>ASL VARREDDES</v>
      </c>
    </row>
    <row r="132" spans="1:6" ht="12.75">
      <c r="A132" s="12"/>
      <c r="B132" s="18">
        <v>12</v>
      </c>
      <c r="C132" s="19">
        <v>18</v>
      </c>
      <c r="D132" s="20" t="str">
        <f>IF(ISERROR(VLOOKUP($C132,'[1]INS SEN'!$A$3:$F$50,2,0)),0,(VLOOKUP($C132,'[1]INS SEN'!$A$3:$F$50,2,0)))</f>
        <v>FOURNET</v>
      </c>
      <c r="E132" s="20" t="str">
        <f>IF(ISERROR(VLOOKUP($C132,'[1]INS SEN'!$A$3:$F$50,3,0)),0,(VLOOKUP($C132,'[1]INS SEN'!$A$3:$F$50,3,0)))</f>
        <v>Pascal</v>
      </c>
      <c r="F132" s="20" t="str">
        <f>IF(ISERROR(VLOOKUP($C132,'[1]INS SEN'!$A$3:$F$50,6,0)),0,(VLOOKUP($C132,'[1]INS SEN'!$A$3:$F$50,6,0)))</f>
        <v>AC POMMEUSE</v>
      </c>
    </row>
    <row r="133" spans="1:6" ht="12.75">
      <c r="A133" s="12"/>
      <c r="B133" s="18">
        <v>13</v>
      </c>
      <c r="C133" s="19">
        <v>29</v>
      </c>
      <c r="D133" s="20" t="str">
        <f>IF(ISERROR(VLOOKUP($C133,'[1]INS SEN'!$A$3:$F$50,2,0)),0,(VLOOKUP($C133,'[1]INS SEN'!$A$3:$F$50,2,0)))</f>
        <v>LINDO</v>
      </c>
      <c r="E133" s="20" t="str">
        <f>IF(ISERROR(VLOOKUP($C133,'[1]INS SEN'!$A$3:$F$50,3,0)),0,(VLOOKUP($C133,'[1]INS SEN'!$A$3:$F$50,3,0)))</f>
        <v>MICHEL</v>
      </c>
      <c r="F133" s="20" t="str">
        <f>IF(ISERROR(VLOOKUP($C133,'[1]INS SEN'!$A$3:$F$50,6,0)),0,(VLOOKUP($C133,'[1]INS SEN'!$A$3:$F$50,6,0)))</f>
        <v>SVP</v>
      </c>
    </row>
    <row r="134" spans="1:6" ht="12.75">
      <c r="A134" s="12"/>
      <c r="B134" s="18">
        <v>14</v>
      </c>
      <c r="C134" s="19">
        <v>12</v>
      </c>
      <c r="D134" s="20" t="str">
        <f>IF(ISERROR(VLOOKUP($C134,'[1]INS SEN'!$A$3:$F$50,2,0)),0,(VLOOKUP($C134,'[1]INS SEN'!$A$3:$F$50,2,0)))</f>
        <v>KNAUSS</v>
      </c>
      <c r="E134" s="20" t="str">
        <f>IF(ISERROR(VLOOKUP($C134,'[1]INS SEN'!$A$3:$F$50,3,0)),0,(VLOOKUP($C134,'[1]INS SEN'!$A$3:$F$50,3,0)))</f>
        <v>Thierry</v>
      </c>
      <c r="F134" s="20" t="str">
        <f>IF(ISERROR(VLOOKUP($C134,'[1]INS SEN'!$A$3:$F$50,6,0)),0,(VLOOKUP($C134,'[1]INS SEN'!$A$3:$F$50,6,0)))</f>
        <v>THOMERY VTT</v>
      </c>
    </row>
    <row r="135" spans="1:6" ht="12.75">
      <c r="A135" s="12"/>
      <c r="B135" s="18">
        <v>15</v>
      </c>
      <c r="C135" s="19">
        <v>11</v>
      </c>
      <c r="D135" s="20" t="str">
        <f>IF(ISERROR(VLOOKUP($C135,'[1]INS SEN'!$A$3:$F$50,2,0)),0,(VLOOKUP($C135,'[1]INS SEN'!$A$3:$F$50,2,0)))</f>
        <v>LECARDONNEL</v>
      </c>
      <c r="E135" s="20" t="str">
        <f>IF(ISERROR(VLOOKUP($C135,'[1]INS SEN'!$A$3:$F$50,3,0)),0,(VLOOKUP($C135,'[1]INS SEN'!$A$3:$F$50,3,0)))</f>
        <v>Pascal</v>
      </c>
      <c r="F135" s="20" t="s">
        <v>21</v>
      </c>
    </row>
    <row r="136" spans="1:6" ht="12.75">
      <c r="A136" s="12"/>
      <c r="B136" s="18">
        <v>16</v>
      </c>
      <c r="C136" s="19">
        <v>27</v>
      </c>
      <c r="D136" s="20" t="str">
        <f>IF(ISERROR(VLOOKUP($C136,'[1]INS SEN'!$A$3:$F$50,2,0)),0,(VLOOKUP($C136,'[1]INS SEN'!$A$3:$F$50,2,0)))</f>
        <v>BERNASSE</v>
      </c>
      <c r="E136" s="20" t="str">
        <f>IF(ISERROR(VLOOKUP($C136,'[1]INS SEN'!$A$3:$F$50,3,0)),0,(VLOOKUP($C136,'[1]INS SEN'!$A$3:$F$50,3,0)))</f>
        <v>STEPHANE</v>
      </c>
      <c r="F136" s="20" t="str">
        <f>IF(ISERROR(VLOOKUP($C136,'[1]INS SEN'!$A$3:$F$50,6,0)),0,(VLOOKUP($C136,'[1]INS SEN'!$A$3:$F$50,6,0)))</f>
        <v>US MAULOISE</v>
      </c>
    </row>
    <row r="137" spans="1:6" ht="12.75">
      <c r="A137" s="12"/>
      <c r="B137" s="18">
        <v>17</v>
      </c>
      <c r="C137" s="19">
        <v>15</v>
      </c>
      <c r="D137" s="20" t="str">
        <f>IF(ISERROR(VLOOKUP($C137,'[1]INS SEN'!$A$3:$F$50,2,0)),0,(VLOOKUP($C137,'[1]INS SEN'!$A$3:$F$50,2,0)))</f>
        <v>GIRARD</v>
      </c>
      <c r="E137" s="20" t="str">
        <f>IF(ISERROR(VLOOKUP($C137,'[1]INS SEN'!$A$3:$F$50,3,0)),0,(VLOOKUP($C137,'[1]INS SEN'!$A$3:$F$50,3,0)))</f>
        <v>Hugo</v>
      </c>
      <c r="F137" s="20" t="str">
        <f>IF(ISERROR(VLOOKUP($C137,'[1]INS SEN'!$A$3:$F$50,6,0)),0,(VLOOKUP($C137,'[1]INS SEN'!$A$3:$F$50,6,0)))</f>
        <v>UCM VENEUX</v>
      </c>
    </row>
    <row r="138" spans="1:6" ht="12.75">
      <c r="A138" s="12"/>
      <c r="B138" s="18">
        <v>18</v>
      </c>
      <c r="C138" s="19">
        <v>17</v>
      </c>
      <c r="D138" s="20" t="str">
        <f>IF(ISERROR(VLOOKUP($C138,'[1]INS SEN'!$A$3:$F$50,2,0)),0,(VLOOKUP($C138,'[1]INS SEN'!$A$3:$F$50,2,0)))</f>
        <v>ODOT</v>
      </c>
      <c r="E138" s="20" t="str">
        <f>IF(ISERROR(VLOOKUP($C138,'[1]INS SEN'!$A$3:$F$50,3,0)),0,(VLOOKUP($C138,'[1]INS SEN'!$A$3:$F$50,3,0)))</f>
        <v>Frédéric</v>
      </c>
      <c r="F138" s="20" t="str">
        <f>IF(ISERROR(VLOOKUP($C138,'[1]INS SEN'!$A$3:$F$50,6,0)),0,(VLOOKUP($C138,'[1]INS SEN'!$A$3:$F$50,6,0)))</f>
        <v>CS EIS</v>
      </c>
    </row>
    <row r="139" spans="1:6" ht="12.75">
      <c r="A139" s="12"/>
      <c r="B139" s="21"/>
      <c r="C139" s="21"/>
      <c r="D139" s="5"/>
      <c r="E139" s="5"/>
      <c r="F139" s="5"/>
    </row>
    <row r="140" spans="1:6" ht="15.75">
      <c r="A140" s="12"/>
      <c r="B140" s="13" t="s">
        <v>13</v>
      </c>
      <c r="C140" s="13"/>
      <c r="D140" s="13"/>
      <c r="E140" s="13"/>
      <c r="F140" s="13"/>
    </row>
    <row r="141" spans="1:6" ht="12.75">
      <c r="A141" s="12"/>
      <c r="B141" s="14" t="s">
        <v>2</v>
      </c>
      <c r="C141" s="15" t="s">
        <v>3</v>
      </c>
      <c r="D141" s="16" t="s">
        <v>4</v>
      </c>
      <c r="E141" s="16" t="s">
        <v>5</v>
      </c>
      <c r="F141" s="17" t="s">
        <v>6</v>
      </c>
    </row>
    <row r="142" spans="1:6" ht="12.75">
      <c r="A142" s="12"/>
      <c r="B142" s="18">
        <v>1</v>
      </c>
      <c r="C142" s="19">
        <v>412</v>
      </c>
      <c r="D142" s="20" t="str">
        <f>IF(ISERROR(VLOOKUP($C142,'[1]ins MAS'!$A$3:$F$33,2,0)),0,(VLOOKUP($C142,'[1]ins MAS'!$A$3:$F$33,2,0)))</f>
        <v>THERRY</v>
      </c>
      <c r="E142" s="20" t="str">
        <f>IF(ISERROR(VLOOKUP($C142,'[1]ins MAS'!$A$3:$F$33,3,0)),0,(VLOOKUP($C142,'[1]ins MAS'!$A$3:$F$33,3,0)))</f>
        <v>Alain</v>
      </c>
      <c r="F142" s="20" t="str">
        <f>IF(ISERROR(VLOOKUP($C142,'[1]ins MAS'!$A$3:$F$33,6,0)),0,(VLOOKUP($C142,'[1]ins MAS'!$A$3:$F$33,6,0)))</f>
        <v>BIKERS CLUB NOISY LE GRAND</v>
      </c>
    </row>
    <row r="143" spans="1:6" ht="12.75">
      <c r="A143" s="12"/>
      <c r="B143" s="18">
        <v>2</v>
      </c>
      <c r="C143" s="19">
        <v>401</v>
      </c>
      <c r="D143" s="20" t="str">
        <f>IF(ISERROR(VLOOKUP($C143,'[1]ins MAS'!$A$3:$F$33,2,0)),0,(VLOOKUP($C143,'[1]ins MAS'!$A$3:$F$33,2,0)))</f>
        <v>BENARD</v>
      </c>
      <c r="E143" s="20" t="str">
        <f>IF(ISERROR(VLOOKUP($C143,'[1]ins MAS'!$A$3:$F$33,3,0)),0,(VLOOKUP($C143,'[1]ins MAS'!$A$3:$F$33,3,0)))</f>
        <v>Denis</v>
      </c>
      <c r="F143" s="20" t="str">
        <f>IF(ISERROR(VLOOKUP($C143,'[1]ins MAS'!$A$3:$F$33,6,0)),0,(VLOOKUP($C143,'[1]ins MAS'!$A$3:$F$33,6,0)))</f>
        <v>US MAULOISE</v>
      </c>
    </row>
    <row r="144" spans="1:6" ht="12.75">
      <c r="A144" s="12"/>
      <c r="B144" s="18">
        <v>3</v>
      </c>
      <c r="C144" s="19">
        <v>409</v>
      </c>
      <c r="D144" s="20" t="str">
        <f>IF(ISERROR(VLOOKUP($C144,'[1]ins MAS'!$A$3:$F$33,2,0)),0,(VLOOKUP($C144,'[1]ins MAS'!$A$3:$F$33,2,0)))</f>
        <v>CHABOT</v>
      </c>
      <c r="E144" s="20" t="str">
        <f>IF(ISERROR(VLOOKUP($C144,'[1]ins MAS'!$A$3:$F$33,3,0)),0,(VLOOKUP($C144,'[1]ins MAS'!$A$3:$F$33,3,0)))</f>
        <v>Jean-François</v>
      </c>
      <c r="F144" s="20" t="str">
        <f>IF(ISERROR(VLOOKUP($C144,'[1]ins MAS'!$A$3:$F$33,6,0)),0,(VLOOKUP($C144,'[1]ins MAS'!$A$3:$F$33,6,0)))</f>
        <v>UCM VENEUX</v>
      </c>
    </row>
    <row r="145" spans="1:6" ht="12.75">
      <c r="A145" s="12"/>
      <c r="B145" s="18">
        <v>4</v>
      </c>
      <c r="C145" s="19">
        <v>410</v>
      </c>
      <c r="D145" s="20" t="str">
        <f>IF(ISERROR(VLOOKUP($C145,'[1]ins MAS'!$A$3:$F$33,2,0)),0,(VLOOKUP($C145,'[1]ins MAS'!$A$3:$F$33,2,0)))</f>
        <v>PICCIN</v>
      </c>
      <c r="E145" s="20" t="str">
        <f>IF(ISERROR(VLOOKUP($C145,'[1]ins MAS'!$A$3:$F$33,3,0)),0,(VLOOKUP($C145,'[1]ins MAS'!$A$3:$F$33,3,0)))</f>
        <v>Michel</v>
      </c>
      <c r="F145" s="20" t="str">
        <f>IF(ISERROR(VLOOKUP($C145,'[1]ins MAS'!$A$3:$F$33,6,0)),0,(VLOOKUP($C145,'[1]ins MAS'!$A$3:$F$33,6,0)))</f>
        <v>VC,GENNEVILLIERS</v>
      </c>
    </row>
    <row r="146" spans="1:6" ht="12.75">
      <c r="A146" s="12"/>
      <c r="B146" s="18">
        <v>5</v>
      </c>
      <c r="C146" s="19">
        <v>421</v>
      </c>
      <c r="D146" s="20" t="str">
        <f>IF(ISERROR(VLOOKUP($C146,'[1]ins MAS'!$A$3:$F$33,2,0)),0,(VLOOKUP($C146,'[1]ins MAS'!$A$3:$F$33,2,0)))</f>
        <v>LELONG</v>
      </c>
      <c r="E146" s="20" t="str">
        <f>IF(ISERROR(VLOOKUP($C146,'[1]ins MAS'!$A$3:$F$33,3,0)),0,(VLOOKUP($C146,'[1]ins MAS'!$A$3:$F$33,3,0)))</f>
        <v>Olivier</v>
      </c>
      <c r="F146" s="20" t="str">
        <f>IF(ISERROR(VLOOKUP($C146,'[1]ins MAS'!$A$3:$F$33,6,0)),0,(VLOOKUP($C146,'[1]ins MAS'!$A$3:$F$33,6,0)))</f>
        <v>JS FERTE GAUCHER</v>
      </c>
    </row>
    <row r="147" spans="1:6" ht="12.75">
      <c r="A147" s="12"/>
      <c r="B147" s="18">
        <v>6</v>
      </c>
      <c r="C147" s="19">
        <v>420</v>
      </c>
      <c r="D147" s="20" t="str">
        <f>IF(ISERROR(VLOOKUP($C147,'[1]ins MAS'!$A$3:$F$33,2,0)),0,(VLOOKUP($C147,'[1]ins MAS'!$A$3:$F$33,2,0)))</f>
        <v>AROCCA</v>
      </c>
      <c r="E147" s="20" t="str">
        <f>IF(ISERROR(VLOOKUP($C147,'[1]ins MAS'!$A$3:$F$33,3,0)),0,(VLOOKUP($C147,'[1]ins MAS'!$A$3:$F$33,3,0)))</f>
        <v>Thierry</v>
      </c>
      <c r="F147" s="20" t="str">
        <f>IF(ISERROR(VLOOKUP($C147,'[1]ins MAS'!$A$3:$F$33,6,0)),0,(VLOOKUP($C147,'[1]ins MAS'!$A$3:$F$33,6,0)))</f>
        <v>US MAULOISE</v>
      </c>
    </row>
    <row r="148" spans="1:6" ht="12.75">
      <c r="A148" s="12"/>
      <c r="B148" s="18">
        <v>7</v>
      </c>
      <c r="C148" s="19">
        <v>414</v>
      </c>
      <c r="D148" s="20" t="str">
        <f>IF(ISERROR(VLOOKUP($C148,'[1]ins MAS'!$A$3:$F$33,2,0)),0,(VLOOKUP($C148,'[1]ins MAS'!$A$3:$F$33,2,0)))</f>
        <v>PINSARD</v>
      </c>
      <c r="E148" s="20" t="str">
        <f>IF(ISERROR(VLOOKUP($C148,'[1]ins MAS'!$A$3:$F$33,3,0)),0,(VLOOKUP($C148,'[1]ins MAS'!$A$3:$F$33,3,0)))</f>
        <v>Frédéric</v>
      </c>
      <c r="F148" s="20" t="str">
        <f>IF(ISERROR(VLOOKUP($C148,'[1]ins MAS'!$A$3:$F$33,6,0)),0,(VLOOKUP($C148,'[1]ins MAS'!$A$3:$F$33,6,0)))</f>
        <v>THOMERY VTT</v>
      </c>
    </row>
    <row r="149" spans="1:6" ht="12.75">
      <c r="A149" s="12"/>
      <c r="B149" s="18">
        <v>8</v>
      </c>
      <c r="C149" s="19">
        <v>428</v>
      </c>
      <c r="D149" s="20" t="str">
        <f>IF(ISERROR(VLOOKUP($C149,'[1]ins MAS'!$A$3:$F$33,2,0)),0,(VLOOKUP($C149,'[1]ins MAS'!$A$3:$F$33,2,0)))</f>
        <v>MICHAUD -PIERANGELI</v>
      </c>
      <c r="E149" s="20" t="str">
        <f>IF(ISERROR(VLOOKUP($C149,'[1]ins MAS'!$A$3:$F$33,3,0)),0,(VLOOKUP($C149,'[1]ins MAS'!$A$3:$F$33,3,0)))</f>
        <v>Philippe</v>
      </c>
      <c r="F149" s="20" t="str">
        <f>IF(ISERROR(VLOOKUP($C149,'[1]ins MAS'!$A$3:$F$33,6,0)),0,(VLOOKUP($C149,'[1]ins MAS'!$A$3:$F$33,6,0)))</f>
        <v>JS FERTE GAUCHER</v>
      </c>
    </row>
    <row r="150" spans="1:6" ht="12.75">
      <c r="A150" s="12"/>
      <c r="B150" s="18">
        <v>9</v>
      </c>
      <c r="C150" s="19">
        <v>415</v>
      </c>
      <c r="D150" s="20" t="str">
        <f>IF(ISERROR(VLOOKUP($C150,'[1]ins MAS'!$A$3:$F$33,2,0)),0,(VLOOKUP($C150,'[1]ins MAS'!$A$3:$F$33,2,0)))</f>
        <v>CHAUSSEPIED</v>
      </c>
      <c r="E150" s="20" t="str">
        <f>IF(ISERROR(VLOOKUP($C150,'[1]ins MAS'!$A$3:$F$33,3,0)),0,(VLOOKUP($C150,'[1]ins MAS'!$A$3:$F$33,3,0)))</f>
        <v>Fabien</v>
      </c>
      <c r="F150" s="20" t="str">
        <f>IF(ISERROR(VLOOKUP($C150,'[1]ins MAS'!$A$3:$F$33,6,0)),0,(VLOOKUP($C150,'[1]ins MAS'!$A$3:$F$33,6,0)))</f>
        <v>BIKERS CLUB NOISY LE GRAND</v>
      </c>
    </row>
    <row r="151" spans="1:6" ht="12.75">
      <c r="A151" s="12"/>
      <c r="B151" s="18">
        <v>10</v>
      </c>
      <c r="C151" s="19">
        <v>427</v>
      </c>
      <c r="D151" s="20" t="str">
        <f>IF(ISERROR(VLOOKUP($C151,'[1]ins MAS'!$A$3:$F$33,2,0)),0,(VLOOKUP($C151,'[1]ins MAS'!$A$3:$F$33,2,0)))</f>
        <v>BONNEAU</v>
      </c>
      <c r="E151" s="20" t="str">
        <f>IF(ISERROR(VLOOKUP($C151,'[1]ins MAS'!$A$3:$F$33,3,0)),0,(VLOOKUP($C151,'[1]ins MAS'!$A$3:$F$33,3,0)))</f>
        <v>Richard</v>
      </c>
      <c r="F151" s="20" t="str">
        <f>IF(ISERROR(VLOOKUP($C151,'[1]ins MAS'!$A$3:$F$33,6,0)),0,(VLOOKUP($C151,'[1]ins MAS'!$A$3:$F$33,6,0)))</f>
        <v>US.MELUN</v>
      </c>
    </row>
    <row r="152" spans="1:6" ht="12.75">
      <c r="A152" s="12"/>
      <c r="B152" s="18">
        <v>11</v>
      </c>
      <c r="C152" s="19">
        <v>403</v>
      </c>
      <c r="D152" s="20" t="str">
        <f>IF(ISERROR(VLOOKUP($C152,'[1]ins MAS'!$A$3:$F$33,2,0)),0,(VLOOKUP($C152,'[1]ins MAS'!$A$3:$F$33,2,0)))</f>
        <v>LECART</v>
      </c>
      <c r="E152" s="20" t="str">
        <f>IF(ISERROR(VLOOKUP($C152,'[1]ins MAS'!$A$3:$F$33,3,0)),0,(VLOOKUP($C152,'[1]ins MAS'!$A$3:$F$33,3,0)))</f>
        <v>Patrice</v>
      </c>
      <c r="F152" s="20" t="str">
        <f>IF(ISERROR(VLOOKUP($C152,'[1]ins MAS'!$A$3:$F$33,6,0)),0,(VLOOKUP($C152,'[1]ins MAS'!$A$3:$F$33,6,0)))</f>
        <v>EC MONTGERON VIGNEUX</v>
      </c>
    </row>
    <row r="153" spans="1:6" ht="12.75">
      <c r="A153" s="12"/>
      <c r="B153" s="18">
        <v>12</v>
      </c>
      <c r="C153" s="19">
        <v>404</v>
      </c>
      <c r="D153" s="20" t="str">
        <f>IF(ISERROR(VLOOKUP($C153,'[1]ins MAS'!$A$3:$F$33,2,0)),0,(VLOOKUP($C153,'[1]ins MAS'!$A$3:$F$33,2,0)))</f>
        <v>BARONI</v>
      </c>
      <c r="E153" s="20" t="str">
        <f>IF(ISERROR(VLOOKUP($C153,'[1]ins MAS'!$A$3:$F$33,3,0)),0,(VLOOKUP($C153,'[1]ins MAS'!$A$3:$F$33,3,0)))</f>
        <v>Patrick</v>
      </c>
      <c r="F153" s="20" t="str">
        <f>IF(ISERROR(VLOOKUP($C153,'[1]ins MAS'!$A$3:$F$33,6,0)),0,(VLOOKUP($C153,'[1]ins MAS'!$A$3:$F$33,6,0)))</f>
        <v>CC PONTHIERRY PRINGY</v>
      </c>
    </row>
    <row r="154" spans="1:6" ht="12.75">
      <c r="A154" s="12"/>
      <c r="B154" s="18">
        <v>13</v>
      </c>
      <c r="C154" s="19">
        <v>422</v>
      </c>
      <c r="D154" s="20" t="str">
        <f>IF(ISERROR(VLOOKUP($C154,'[1]ins MAS'!$A$3:$F$33,2,0)),0,(VLOOKUP($C154,'[1]ins MAS'!$A$3:$F$33,2,0)))</f>
        <v>BARTLET</v>
      </c>
      <c r="E154" s="20" t="str">
        <f>IF(ISERROR(VLOOKUP($C154,'[1]ins MAS'!$A$3:$F$33,3,0)),0,(VLOOKUP($C154,'[1]ins MAS'!$A$3:$F$33,3,0)))</f>
        <v>Frédéric</v>
      </c>
      <c r="F154" s="20" t="str">
        <f>IF(ISERROR(VLOOKUP($C154,'[1]ins MAS'!$A$3:$F$33,6,0)),0,(VLOOKUP($C154,'[1]ins MAS'!$A$3:$F$33,6,0)))</f>
        <v>EC BOUCLES DE LA MARNE</v>
      </c>
    </row>
    <row r="155" spans="1:6" ht="12.75">
      <c r="A155" s="12"/>
      <c r="B155" s="18">
        <v>14</v>
      </c>
      <c r="C155" s="19">
        <v>406</v>
      </c>
      <c r="D155" s="20" t="str">
        <f>IF(ISERROR(VLOOKUP($C155,'[1]ins MAS'!$A$3:$F$33,2,0)),0,(VLOOKUP($C155,'[1]ins MAS'!$A$3:$F$33,2,0)))</f>
        <v>AMIOT</v>
      </c>
      <c r="E155" s="20" t="str">
        <f>IF(ISERROR(VLOOKUP($C155,'[1]ins MAS'!$A$3:$F$33,3,0)),0,(VLOOKUP($C155,'[1]ins MAS'!$A$3:$F$33,3,0)))</f>
        <v>Alain</v>
      </c>
      <c r="F155" s="20" t="str">
        <f>IF(ISERROR(VLOOKUP($C155,'[1]ins MAS'!$A$3:$F$33,6,0)),0,(VLOOKUP($C155,'[1]ins MAS'!$A$3:$F$33,6,0)))</f>
        <v>ASL VARREDDES</v>
      </c>
    </row>
    <row r="156" spans="1:6" ht="12.75">
      <c r="A156" s="12"/>
      <c r="B156" s="18">
        <v>15</v>
      </c>
      <c r="C156" s="19">
        <v>423</v>
      </c>
      <c r="D156" s="20" t="str">
        <f>IF(ISERROR(VLOOKUP($C156,'[1]ins MAS'!$A$3:$F$33,2,0)),0,(VLOOKUP($C156,'[1]ins MAS'!$A$3:$F$33,2,0)))</f>
        <v>FABRY</v>
      </c>
      <c r="E156" s="20" t="str">
        <f>IF(ISERROR(VLOOKUP($C156,'[1]ins MAS'!$A$3:$F$33,3,0)),0,(VLOOKUP($C156,'[1]ins MAS'!$A$3:$F$33,3,0)))</f>
        <v>Eric</v>
      </c>
      <c r="F156" s="20" t="str">
        <f>IF(ISERROR(VLOOKUP($C156,'[1]ins MAS'!$A$3:$F$33,6,0)),0,(VLOOKUP($C156,'[1]ins MAS'!$A$3:$F$33,6,0)))</f>
        <v>THOMERY VTT</v>
      </c>
    </row>
    <row r="157" spans="1:6" ht="12.75">
      <c r="A157" s="12"/>
      <c r="B157" s="18">
        <v>16</v>
      </c>
      <c r="C157" s="19">
        <v>416</v>
      </c>
      <c r="D157" s="20" t="str">
        <f>IF(ISERROR(VLOOKUP($C157,'[1]ins MAS'!$A$3:$F$33,2,0)),0,(VLOOKUP($C157,'[1]ins MAS'!$A$3:$F$33,2,0)))</f>
        <v>NOEL</v>
      </c>
      <c r="E157" s="20" t="str">
        <f>IF(ISERROR(VLOOKUP($C157,'[1]ins MAS'!$A$3:$F$33,3,0)),0,(VLOOKUP($C157,'[1]ins MAS'!$A$3:$F$33,3,0)))</f>
        <v>Franck</v>
      </c>
      <c r="F157" s="20" t="str">
        <f>IF(ISERROR(VLOOKUP($C157,'[1]ins MAS'!$A$3:$F$33,6,0)),0,(VLOOKUP($C157,'[1]ins MAS'!$A$3:$F$33,6,0)))</f>
        <v>LES KOYOTTES</v>
      </c>
    </row>
    <row r="158" spans="1:6" ht="12.75">
      <c r="A158" s="12"/>
      <c r="B158" s="18">
        <v>17</v>
      </c>
      <c r="C158" s="19">
        <v>417</v>
      </c>
      <c r="D158" s="20" t="str">
        <f>IF(ISERROR(VLOOKUP($C158,'[1]ins MAS'!$A$3:$F$33,2,0)),0,(VLOOKUP($C158,'[1]ins MAS'!$A$3:$F$33,2,0)))</f>
        <v>LIGNIER</v>
      </c>
      <c r="E158" s="20" t="str">
        <f>IF(ISERROR(VLOOKUP($C158,'[1]ins MAS'!$A$3:$F$33,3,0)),0,(VLOOKUP($C158,'[1]ins MAS'!$A$3:$F$33,3,0)))</f>
        <v>Pascal</v>
      </c>
      <c r="F158" s="20" t="str">
        <f>IF(ISERROR(VLOOKUP($C158,'[1]ins MAS'!$A$3:$F$33,6,0)),0,(VLOOKUP($C158,'[1]ins MAS'!$A$3:$F$33,6,0)))</f>
        <v>ASL VARREDDES</v>
      </c>
    </row>
    <row r="159" spans="1:6" ht="12.75">
      <c r="A159" s="12"/>
      <c r="B159" s="18">
        <v>18</v>
      </c>
      <c r="C159" s="19">
        <v>407</v>
      </c>
      <c r="D159" s="20" t="str">
        <f>IF(ISERROR(VLOOKUP($C159,'[1]ins MAS'!$A$3:$F$33,2,0)),0,(VLOOKUP($C159,'[1]ins MAS'!$A$3:$F$33,2,0)))</f>
        <v>TIXIER </v>
      </c>
      <c r="E159" s="20" t="str">
        <f>IF(ISERROR(VLOOKUP($C159,'[1]ins MAS'!$A$3:$F$33,3,0)),0,(VLOOKUP($C159,'[1]ins MAS'!$A$3:$F$33,3,0)))</f>
        <v>Jean Luc</v>
      </c>
      <c r="F159" s="20" t="str">
        <f>IF(ISERROR(VLOOKUP($C159,'[1]ins MAS'!$A$3:$F$33,6,0)),0,(VLOOKUP($C159,'[1]ins MAS'!$A$3:$F$33,6,0)))</f>
        <v>LES BLEUS DE France</v>
      </c>
    </row>
    <row r="160" spans="1:6" ht="12.75">
      <c r="A160" s="12"/>
      <c r="B160" s="18">
        <v>19</v>
      </c>
      <c r="C160" s="19">
        <v>425</v>
      </c>
      <c r="D160" s="20" t="str">
        <f>IF(ISERROR(VLOOKUP($C160,'[1]ins MAS'!$A$3:$F$33,2,0)),0,(VLOOKUP($C160,'[1]ins MAS'!$A$3:$F$33,2,0)))</f>
        <v>BOYARD</v>
      </c>
      <c r="E160" s="20" t="str">
        <f>IF(ISERROR(VLOOKUP($C160,'[1]ins MAS'!$A$3:$F$33,3,0)),0,(VLOOKUP($C160,'[1]ins MAS'!$A$3:$F$33,3,0)))</f>
        <v>Serge</v>
      </c>
      <c r="F160" s="20" t="str">
        <f>IF(ISERROR(VLOOKUP($C160,'[1]ins MAS'!$A$3:$F$33,6,0)),0,(VLOOKUP($C160,'[1]ins MAS'!$A$3:$F$33,6,0)))</f>
        <v>EC MONTGERON VIGNEUX</v>
      </c>
    </row>
    <row r="161" spans="1:6" ht="12.75">
      <c r="A161" s="12"/>
      <c r="B161" s="18">
        <v>20</v>
      </c>
      <c r="C161" s="19">
        <v>418</v>
      </c>
      <c r="D161" s="20" t="str">
        <f>IF(ISERROR(VLOOKUP($C161,'[1]ins MAS'!$A$3:$F$33,2,0)),0,(VLOOKUP($C161,'[1]ins MAS'!$A$3:$F$33,2,0)))</f>
        <v>CLAVEL</v>
      </c>
      <c r="E161" s="20" t="str">
        <f>IF(ISERROR(VLOOKUP($C161,'[1]ins MAS'!$A$3:$F$33,3,0)),0,(VLOOKUP($C161,'[1]ins MAS'!$A$3:$F$33,3,0)))</f>
        <v>Daniel</v>
      </c>
      <c r="F161" s="20" t="str">
        <f>IF(ISERROR(VLOOKUP($C161,'[1]ins MAS'!$A$3:$F$33,6,0)),0,(VLOOKUP($C161,'[1]ins MAS'!$A$3:$F$33,6,0)))</f>
        <v>ASL VARREDDES</v>
      </c>
    </row>
    <row r="162" spans="1:6" ht="12.75">
      <c r="A162" s="12"/>
      <c r="B162" s="18">
        <v>21</v>
      </c>
      <c r="C162" s="19">
        <v>424</v>
      </c>
      <c r="D162" s="20" t="str">
        <f>IF(ISERROR(VLOOKUP($C162,'[1]ins MAS'!$A$3:$F$33,2,0)),0,(VLOOKUP($C162,'[1]ins MAS'!$A$3:$F$33,2,0)))</f>
        <v>BIARNE</v>
      </c>
      <c r="E162" s="20" t="str">
        <f>IF(ISERROR(VLOOKUP($C162,'[1]ins MAS'!$A$3:$F$33,3,0)),0,(VLOOKUP($C162,'[1]ins MAS'!$A$3:$F$33,3,0)))</f>
        <v>Alain</v>
      </c>
      <c r="F162" s="20" t="str">
        <f>IF(ISERROR(VLOOKUP($C162,'[1]ins MAS'!$A$3:$F$33,6,0)),0,(VLOOKUP($C162,'[1]ins MAS'!$A$3:$F$33,6,0)))</f>
        <v>EC BOUCLES DE LA MARNE</v>
      </c>
    </row>
    <row r="163" spans="1:6" ht="12.75">
      <c r="A163" s="12"/>
      <c r="B163" s="18">
        <v>22</v>
      </c>
      <c r="C163" s="19">
        <v>405</v>
      </c>
      <c r="D163" s="20" t="str">
        <f>IF(ISERROR(VLOOKUP($C163,'[1]ins MAS'!$A$3:$F$33,2,0)),0,(VLOOKUP($C163,'[1]ins MAS'!$A$3:$F$33,2,0)))</f>
        <v>DELOM</v>
      </c>
      <c r="E163" s="20" t="str">
        <f>IF(ISERROR(VLOOKUP($C163,'[1]ins MAS'!$A$3:$F$33,3,0)),0,(VLOOKUP($C163,'[1]ins MAS'!$A$3:$F$33,3,0)))</f>
        <v>Philippe</v>
      </c>
      <c r="F163" s="20" t="str">
        <f>IF(ISERROR(VLOOKUP($C163,'[1]ins MAS'!$A$3:$F$33,6,0)),0,(VLOOKUP($C163,'[1]ins MAS'!$A$3:$F$33,6,0)))</f>
        <v>TEAM VTT MAISSE</v>
      </c>
    </row>
    <row r="164" spans="1:6" ht="12.75">
      <c r="A164" s="12"/>
      <c r="B164" s="18">
        <v>23</v>
      </c>
      <c r="C164" s="19">
        <v>411</v>
      </c>
      <c r="D164" s="20" t="str">
        <f>IF(ISERROR(VLOOKUP($C164,'[1]ins MAS'!$A$3:$F$33,2,0)),0,(VLOOKUP($C164,'[1]ins MAS'!$A$3:$F$33,2,0)))</f>
        <v>OSADNIK</v>
      </c>
      <c r="E164" s="20" t="str">
        <f>IF(ISERROR(VLOOKUP($C164,'[1]ins MAS'!$A$3:$F$33,3,0)),0,(VLOOKUP($C164,'[1]ins MAS'!$A$3:$F$33,3,0)))</f>
        <v>Alain</v>
      </c>
      <c r="F164" s="20" t="str">
        <f>IF(ISERROR(VLOOKUP($C164,'[1]ins MAS'!$A$3:$F$33,6,0)),0,(VLOOKUP($C164,'[1]ins MAS'!$A$3:$F$33,6,0)))</f>
        <v>TEAM VTT MAISSE</v>
      </c>
    </row>
    <row r="165" spans="1:6" ht="12.75">
      <c r="A165" s="12"/>
      <c r="B165" s="18">
        <v>24</v>
      </c>
      <c r="C165" s="19">
        <v>419</v>
      </c>
      <c r="D165" s="20" t="str">
        <f>IF(ISERROR(VLOOKUP($C165,'[1]ins MAS'!$A$3:$F$33,2,0)),0,(VLOOKUP($C165,'[1]ins MAS'!$A$3:$F$33,2,0)))</f>
        <v>PIORKOWSKI</v>
      </c>
      <c r="E165" s="20" t="str">
        <f>IF(ISERROR(VLOOKUP($C165,'[1]ins MAS'!$A$3:$F$33,3,0)),0,(VLOOKUP($C165,'[1]ins MAS'!$A$3:$F$33,3,0)))</f>
        <v>Gilles</v>
      </c>
      <c r="F165" s="20" t="str">
        <f>IF(ISERROR(VLOOKUP($C165,'[1]ins MAS'!$A$3:$F$33,6,0)),0,(VLOOKUP($C165,'[1]ins MAS'!$A$3:$F$33,6,0)))</f>
        <v>US MELUN</v>
      </c>
    </row>
    <row r="166" spans="1:6" ht="12.75">
      <c r="A166" s="12"/>
      <c r="B166" s="21"/>
      <c r="C166" s="21"/>
      <c r="D166" s="5"/>
      <c r="E166" s="5"/>
      <c r="F166" s="5"/>
    </row>
    <row r="167" spans="1:6" ht="15.75">
      <c r="A167" s="12"/>
      <c r="B167" s="13" t="s">
        <v>14</v>
      </c>
      <c r="C167" s="13"/>
      <c r="D167" s="13"/>
      <c r="E167" s="13"/>
      <c r="F167" s="13"/>
    </row>
    <row r="168" spans="1:6" ht="12.75">
      <c r="A168" s="12"/>
      <c r="B168" s="14" t="s">
        <v>2</v>
      </c>
      <c r="C168" s="15" t="s">
        <v>3</v>
      </c>
      <c r="D168" s="16" t="s">
        <v>22</v>
      </c>
      <c r="E168" s="16" t="s">
        <v>22</v>
      </c>
      <c r="F168" s="17" t="s">
        <v>6</v>
      </c>
    </row>
    <row r="169" spans="1:6" ht="12.75">
      <c r="A169" s="12"/>
      <c r="B169" s="18">
        <v>1</v>
      </c>
      <c r="C169" s="19">
        <v>601</v>
      </c>
      <c r="D169" s="20" t="str">
        <f>IF(ISERROR(VLOOKUP($C169,'[1]ins TAN'!$A$3:$F$33,2,0)),0,(VLOOKUP($C169,'[1]ins TAN'!$A$3:$F$33,2,0)))</f>
        <v>METCHE David</v>
      </c>
      <c r="E169" s="20" t="str">
        <f>IF(ISERROR(VLOOKUP($C169,'[1]ins TAN'!$A$3:$F$33,3,0)),0,(VLOOKUP($C169,'[1]ins TAN'!$A$3:$F$33,3,0)))</f>
        <v>PAUCHARD Stéphane</v>
      </c>
      <c r="F169" s="20" t="s">
        <v>23</v>
      </c>
    </row>
    <row r="170" spans="1:6" ht="12.75">
      <c r="A170" s="12"/>
      <c r="B170" s="18">
        <v>2</v>
      </c>
      <c r="C170" s="19">
        <v>602</v>
      </c>
      <c r="D170" s="20" t="str">
        <f>IF(ISERROR(VLOOKUP($C170,'[1]ins TAN'!$A$3:$F$33,2,0)),0,(VLOOKUP($C170,'[1]ins TAN'!$A$3:$F$33,2,0)))</f>
        <v>MILLET Fabrice</v>
      </c>
      <c r="E170" s="20" t="str">
        <f>IF(ISERROR(VLOOKUP($C170,'[1]ins TAN'!$A$3:$F$33,3,0)),0,(VLOOKUP($C170,'[1]ins TAN'!$A$3:$F$33,3,0)))</f>
        <v>MARTINEZ Raphaël</v>
      </c>
      <c r="F170" s="20" t="str">
        <f>IF(ISERROR(VLOOKUP($C170,'[1]ins TAN'!$A$3:$F$33,6,0)),0,(VLOOKUP($C170,'[1]ins TAN'!$A$3:$F$33,6,0)))</f>
        <v>CC Igny Palaiseau</v>
      </c>
    </row>
    <row r="171" spans="1:6" ht="12.75">
      <c r="A171" s="12"/>
      <c r="B171" s="18">
        <v>3</v>
      </c>
      <c r="C171" s="19">
        <v>603</v>
      </c>
      <c r="D171" s="20" t="str">
        <f>IF(ISERROR(VLOOKUP($C171,'[1]ins TAN'!$A$3:$F$33,2,0)),0,(VLOOKUP($C171,'[1]ins TAN'!$A$3:$F$33,2,0)))</f>
        <v>VIET  Clément</v>
      </c>
      <c r="E171" s="20" t="str">
        <f>IF(ISERROR(VLOOKUP($C171,'[1]ins TAN'!$A$3:$F$33,3,0)),0,(VLOOKUP($C171,'[1]ins TAN'!$A$3:$F$33,3,0)))</f>
        <v>VIET  Jean-Pierre</v>
      </c>
      <c r="F171" s="20" t="str">
        <f>IF(ISERROR(VLOOKUP($C171,'[1]ins TAN'!$A$3:$F$33,6,0)),0,(VLOOKUP($C171,'[1]ins TAN'!$A$3:$F$33,6,0)))</f>
        <v>EC Montgeron Vigneux</v>
      </c>
    </row>
    <row r="172" spans="1:6" ht="12.75">
      <c r="A172" s="12"/>
      <c r="B172" s="21"/>
      <c r="C172" s="21"/>
      <c r="D172" s="5"/>
      <c r="E172" s="5"/>
      <c r="F172" s="5"/>
    </row>
    <row r="173" spans="1:6" ht="15.75">
      <c r="A173" s="12"/>
      <c r="B173" s="25" t="s">
        <v>48</v>
      </c>
      <c r="C173" s="25"/>
      <c r="D173" s="25"/>
      <c r="E173" s="25"/>
      <c r="F173" s="5"/>
    </row>
    <row r="174" spans="1:6" ht="12.75">
      <c r="A174" s="12"/>
      <c r="B174" s="21">
        <v>1</v>
      </c>
      <c r="C174" s="26" t="s">
        <v>31</v>
      </c>
      <c r="D174" s="26"/>
      <c r="E174" s="5" t="s">
        <v>32</v>
      </c>
      <c r="F174" s="5"/>
    </row>
    <row r="175" spans="1:6" ht="12.75">
      <c r="A175" s="12"/>
      <c r="B175" s="21">
        <v>2</v>
      </c>
      <c r="C175" s="27" t="s">
        <v>31</v>
      </c>
      <c r="D175" s="27"/>
      <c r="E175" s="5" t="s">
        <v>34</v>
      </c>
      <c r="F175" s="5"/>
    </row>
    <row r="176" spans="1:6" ht="12.75">
      <c r="A176" s="12"/>
      <c r="B176" s="21">
        <v>3</v>
      </c>
      <c r="C176" s="27" t="s">
        <v>33</v>
      </c>
      <c r="D176" s="27"/>
      <c r="E176" s="5" t="s">
        <v>34</v>
      </c>
      <c r="F176" s="5"/>
    </row>
    <row r="177" spans="1:6" ht="12.75">
      <c r="A177" s="12"/>
      <c r="B177" s="21">
        <v>4</v>
      </c>
      <c r="C177" s="28" t="s">
        <v>35</v>
      </c>
      <c r="D177" s="28"/>
      <c r="E177" s="5" t="s">
        <v>36</v>
      </c>
      <c r="F177" s="5"/>
    </row>
    <row r="178" spans="1:6" ht="12.75">
      <c r="A178" s="12"/>
      <c r="B178" s="21">
        <v>5</v>
      </c>
      <c r="C178" s="28" t="s">
        <v>37</v>
      </c>
      <c r="D178" s="28"/>
      <c r="E178" s="5" t="s">
        <v>38</v>
      </c>
      <c r="F178" s="5"/>
    </row>
    <row r="179" spans="1:6" ht="12.75">
      <c r="A179" s="12"/>
      <c r="B179" s="21">
        <v>6</v>
      </c>
      <c r="C179" s="28" t="s">
        <v>39</v>
      </c>
      <c r="D179" s="28"/>
      <c r="E179" s="5" t="s">
        <v>40</v>
      </c>
      <c r="F179" s="5"/>
    </row>
    <row r="180" spans="1:6" ht="12.75">
      <c r="A180" s="12"/>
      <c r="B180" s="21">
        <v>7</v>
      </c>
      <c r="C180" s="27" t="s">
        <v>41</v>
      </c>
      <c r="D180" s="27"/>
      <c r="E180" s="5" t="s">
        <v>40</v>
      </c>
      <c r="F180" s="5"/>
    </row>
    <row r="181" spans="1:6" ht="12.75">
      <c r="A181" s="12"/>
      <c r="B181" s="21">
        <v>8</v>
      </c>
      <c r="C181" s="27" t="s">
        <v>42</v>
      </c>
      <c r="D181" s="27"/>
      <c r="E181" s="5" t="s">
        <v>43</v>
      </c>
      <c r="F181" s="5"/>
    </row>
    <row r="182" spans="1:6" ht="12.75">
      <c r="A182" s="12"/>
      <c r="B182" s="21">
        <v>9</v>
      </c>
      <c r="C182" s="27" t="s">
        <v>44</v>
      </c>
      <c r="D182" s="27"/>
      <c r="E182" s="5" t="s">
        <v>45</v>
      </c>
      <c r="F182" s="5"/>
    </row>
    <row r="183" spans="1:6" ht="12.75">
      <c r="A183" s="12"/>
      <c r="B183" s="21">
        <v>10</v>
      </c>
      <c r="C183" s="27" t="s">
        <v>46</v>
      </c>
      <c r="D183" s="27"/>
      <c r="E183" s="5" t="s">
        <v>47</v>
      </c>
      <c r="F183" s="5"/>
    </row>
    <row r="184" spans="1:8" ht="12.75">
      <c r="A184" s="12"/>
      <c r="B184" s="21"/>
      <c r="C184" s="21"/>
      <c r="D184" s="5"/>
      <c r="E184" s="5"/>
      <c r="F184" s="5"/>
      <c r="H184" s="12"/>
    </row>
  </sheetData>
  <mergeCells count="31">
    <mergeCell ref="C180:D180"/>
    <mergeCell ref="C181:D181"/>
    <mergeCell ref="C182:D182"/>
    <mergeCell ref="C183:D183"/>
    <mergeCell ref="B173:E173"/>
    <mergeCell ref="C174:D174"/>
    <mergeCell ref="C175:D175"/>
    <mergeCell ref="C176:D176"/>
    <mergeCell ref="B19:F19"/>
    <mergeCell ref="B14:F14"/>
    <mergeCell ref="B7:F7"/>
    <mergeCell ref="B8:F8"/>
    <mergeCell ref="B9:F9"/>
    <mergeCell ref="B10:F10"/>
    <mergeCell ref="B11:F11"/>
    <mergeCell ref="B1:F1"/>
    <mergeCell ref="B2:F2"/>
    <mergeCell ref="B5:F5"/>
    <mergeCell ref="B15:F15"/>
    <mergeCell ref="B3:F3"/>
    <mergeCell ref="B13:F13"/>
    <mergeCell ref="B4:F4"/>
    <mergeCell ref="B6:F6"/>
    <mergeCell ref="B28:F28"/>
    <mergeCell ref="B36:F36"/>
    <mergeCell ref="B43:F43"/>
    <mergeCell ref="B65:F65"/>
    <mergeCell ref="B92:F92"/>
    <mergeCell ref="B119:F119"/>
    <mergeCell ref="B140:F140"/>
    <mergeCell ref="B167:F167"/>
  </mergeCells>
  <conditionalFormatting sqref="D16:E16 D20:E20 D17:F17 D21:F26 D27:E27 D29:E29 D30:F34 D35:E35 D37:E37 D38:F41 D42:E42 F45:F63 D44:E64 D66:E66 D67:F90 D91:E91 D93:E93 D94:F108 D109:E110 D111:F117 D118:E118 D120:E120 D121:F138 D139:E139 D141:E141 D142:F165 D166:E166 D168:E168 D169:F171 D172:E172 E174:E65536 D184:D65536">
    <cfRule type="cellIs" priority="1" dxfId="0" operator="equal" stopIfTrue="1">
      <formula>"Dossard déjà classé"</formula>
    </cfRule>
  </conditionalFormatting>
  <printOptions/>
  <pageMargins left="0.3937007874015748" right="0.3937007874015748" top="0.984251968503937" bottom="0.984251968503937" header="0.5118110236220472" footer="0.5118110236220472"/>
  <pageSetup orientation="portrait" paperSize="9" r:id="rId1"/>
  <rowBreaks count="3" manualBreakCount="3">
    <brk id="42" max="255" man="1"/>
    <brk id="91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grenier</dc:creator>
  <cp:keywords/>
  <dc:description/>
  <cp:lastModifiedBy>grenier</cp:lastModifiedBy>
  <cp:lastPrinted>2006-06-14T15:41:24Z</cp:lastPrinted>
  <dcterms:created xsi:type="dcterms:W3CDTF">2006-06-14T14:31:22Z</dcterms:created>
  <dcterms:modified xsi:type="dcterms:W3CDTF">2006-06-14T15:41:27Z</dcterms:modified>
  <cp:category/>
  <cp:version/>
  <cp:contentType/>
  <cp:contentStatus/>
</cp:coreProperties>
</file>